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Viaticos, reembolsos y fondos a rendir\"/>
    </mc:Choice>
  </mc:AlternateContent>
  <xr:revisionPtr revIDLastSave="0" documentId="13_ncr:1_{EBEF56C4-D703-42E4-A13F-569489EC77CB}" xr6:coauthVersionLast="47" xr6:coauthVersionMax="47" xr10:uidLastSave="{00000000-0000-0000-0000-000000000000}"/>
  <bookViews>
    <workbookView xWindow="3120" yWindow="3120" windowWidth="20865" windowHeight="9885" activeTab="1" xr2:uid="{00000000-000D-0000-FFFF-FFFF00000000}"/>
  </bookViews>
  <sheets>
    <sheet name="Solicitud" sheetId="1" r:id="rId1"/>
    <sheet name="Rendición" sheetId="2" r:id="rId2"/>
    <sheet name="Codificación" sheetId="3" r:id="rId3"/>
    <sheet name="Unidades" sheetId="4" r:id="rId4"/>
    <sheet name="Actividad" sheetId="5" r:id="rId5"/>
    <sheet name="Moneda" sheetId="6" r:id="rId6"/>
  </sheets>
  <definedNames>
    <definedName name="_xlnm._FilterDatabase" localSheetId="2" hidden="1">Codificación!$A$1:$C$31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h2xDiXhDA9KtDRuFW1YPgC7w4egg=="/>
    </ext>
  </extLst>
</workbook>
</file>

<file path=xl/calcChain.xml><?xml version="1.0" encoding="utf-8"?>
<calcChain xmlns="http://schemas.openxmlformats.org/spreadsheetml/2006/main">
  <c r="P37" i="2" l="1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M38" i="2"/>
  <c r="B57" i="2" l="1"/>
  <c r="P38" i="2"/>
  <c r="L43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L14" i="2"/>
  <c r="P10" i="2"/>
  <c r="M10" i="2"/>
  <c r="P41" i="2" s="1"/>
  <c r="D8" i="2"/>
  <c r="B22" i="1"/>
  <c r="I19" i="1"/>
  <c r="P43" i="2" l="1"/>
</calcChain>
</file>

<file path=xl/sharedStrings.xml><?xml version="1.0" encoding="utf-8"?>
<sst xmlns="http://schemas.openxmlformats.org/spreadsheetml/2006/main" count="225" uniqueCount="190">
  <si>
    <r>
      <rPr>
        <b/>
        <sz val="14"/>
        <color theme="1"/>
        <rFont val="Arial"/>
        <family val="2"/>
      </rPr>
      <t xml:space="preserve">SOLICITUD DE FONDOS A RENDIR
</t>
    </r>
    <r>
      <rPr>
        <b/>
        <sz val="11"/>
        <color theme="1"/>
        <rFont val="Arial"/>
        <family val="2"/>
      </rPr>
      <t>(FONDOS A RENDIR NO RENOVABLES)</t>
    </r>
  </si>
  <si>
    <t>Fecha:</t>
  </si>
  <si>
    <t>dd/mm/aa</t>
  </si>
  <si>
    <t>Beneficiario del 
Fondo por Rendir:</t>
  </si>
  <si>
    <t>RUT:</t>
  </si>
  <si>
    <t>Anexo:</t>
  </si>
  <si>
    <t>Unidad</t>
  </si>
  <si>
    <t>Activ.</t>
  </si>
  <si>
    <t>Caja</t>
  </si>
  <si>
    <t>Monto a solicitar:</t>
  </si>
  <si>
    <t>Moneda:</t>
  </si>
  <si>
    <t>Espacio para firmas</t>
  </si>
  <si>
    <t>Espacio para uso de la  Dirección Económica y de Gestión</t>
  </si>
  <si>
    <t>BENEFICIARIO DEL FONDO POR RENDIR</t>
  </si>
  <si>
    <t>JEFE O RESPONSABLE FINANCIERO</t>
  </si>
  <si>
    <t>Monto:</t>
  </si>
  <si>
    <t>Firma</t>
  </si>
  <si>
    <t>Nombre Completo</t>
  </si>
  <si>
    <t>Solicitante:</t>
  </si>
  <si>
    <t>(nombre y apellido de quien elabora este formulario)</t>
  </si>
  <si>
    <t>e-Mail:</t>
  </si>
  <si>
    <t>IMPORTANTE:</t>
  </si>
  <si>
    <t xml:space="preserve">1.No se aprobarán solicitudes de fondos a rendir si el beneficiario tiene fondos o viáticos pendientes por rendir/justificar.                                                                                                                                       </t>
  </si>
  <si>
    <t xml:space="preserve">2.Debe solicitarse factura a nombre de la Universidad (Pontificia Universidad Católica de Chile, RUT 81.698.900-0, Dirección Avenida Libertador Bernardo O’Higgins N º 340.).  Formas de pago al contado. Las facturas con tipo de pago a crédito serán rechazadas.                                                                                                                                                                              </t>
  </si>
  <si>
    <t>3.Está prohibida la compra de Gift Card, para mayor información revisar procedimentos y reglamentos a través de la  https://deg.ing.uc.cl/finanzas/procedimientos-y-reglamentos/</t>
  </si>
  <si>
    <t>4.El beneficiario del fondo, debe rendir los gastos financiados una vez concluida la actividad que dio origen a este Fondo; los documentos que respaldan el gasto no pueden exceder los 30 días desde la fecha de término informada en la Solicitud.</t>
  </si>
  <si>
    <t>5. Revisar procedimentos de compra de activos fijo en fondos a rendir y reembolsos a través de la página https://deg.ing.uc.cl/finanzas/procedimientos-y-reglamentos/</t>
  </si>
  <si>
    <r>
      <rPr>
        <b/>
        <sz val="14"/>
        <color theme="1"/>
        <rFont val="Arial"/>
        <family val="2"/>
      </rPr>
      <t xml:space="preserve">                                                     RENDICIÓN DE FONDOS
                                                   </t>
    </r>
    <r>
      <rPr>
        <b/>
        <sz val="11"/>
        <color theme="1"/>
        <rFont val="Arial"/>
        <family val="2"/>
      </rPr>
      <t>(FONDOS A RENDIR NO RENOVABLES)</t>
    </r>
  </si>
  <si>
    <t>Monto por justificar:</t>
  </si>
  <si>
    <t>Item</t>
  </si>
  <si>
    <t>No. Doc.</t>
  </si>
  <si>
    <t>Fecha</t>
  </si>
  <si>
    <t>Tipo de Gasto</t>
  </si>
  <si>
    <t>Cuenta</t>
  </si>
  <si>
    <t>Total Rendido</t>
  </si>
  <si>
    <t>Fondo Asignado</t>
  </si>
  <si>
    <t>APROBACIONES</t>
  </si>
  <si>
    <t>(nombre y apellido de quien llena este formulario)</t>
  </si>
  <si>
    <t>Clase de Gasto</t>
  </si>
  <si>
    <t>Nombre Cuenta</t>
  </si>
  <si>
    <t>**Asociación fondo por Rendir**</t>
  </si>
  <si>
    <t>11105001</t>
  </si>
  <si>
    <t>Asociación fondo por Rendir</t>
  </si>
  <si>
    <t>**Devolución de anticipos no utilizados**</t>
  </si>
  <si>
    <t>11209001</t>
  </si>
  <si>
    <t>Devolución de anticipos no utilizados</t>
  </si>
  <si>
    <t>Alimentos</t>
  </si>
  <si>
    <t>41104207</t>
  </si>
  <si>
    <t>Arriendo máquinas y equipos</t>
  </si>
  <si>
    <t>41105102</t>
  </si>
  <si>
    <t>Arriendo Maquinas y Equipos</t>
  </si>
  <si>
    <t>Arriendo salas</t>
  </si>
  <si>
    <t>41105101</t>
  </si>
  <si>
    <t>Arriendo Salas</t>
  </si>
  <si>
    <t>Arriendo vehículo</t>
  </si>
  <si>
    <t>41105104</t>
  </si>
  <si>
    <t>Arriendos Vehiculos</t>
  </si>
  <si>
    <t>Artículos computacionales</t>
  </si>
  <si>
    <t>41104603</t>
  </si>
  <si>
    <t xml:space="preserve">Compra y/o servicios menores de artículos de computación </t>
  </si>
  <si>
    <t>Bienes activo fijo en tránsito</t>
  </si>
  <si>
    <t>12203001</t>
  </si>
  <si>
    <t>Bienes Act Fijo en Transito</t>
  </si>
  <si>
    <t>Bienestar del personal</t>
  </si>
  <si>
    <t>41109301</t>
  </si>
  <si>
    <t>Bienestar del Personal</t>
  </si>
  <si>
    <t>Combustible, bencina</t>
  </si>
  <si>
    <t>41104406</t>
  </si>
  <si>
    <t>Combustibles</t>
  </si>
  <si>
    <t>Fotocopias</t>
  </si>
  <si>
    <t>41104203</t>
  </si>
  <si>
    <t>Franqueo y despacho</t>
  </si>
  <si>
    <t>41104405</t>
  </si>
  <si>
    <t xml:space="preserve">Franqueo y despacho </t>
  </si>
  <si>
    <t>Gas</t>
  </si>
  <si>
    <t>41104404</t>
  </si>
  <si>
    <t>Gastos varios de oficina</t>
  </si>
  <si>
    <t>41104208</t>
  </si>
  <si>
    <t>Gastos Varios de Oficina</t>
  </si>
  <si>
    <t>Hotel</t>
  </si>
  <si>
    <t>41104802</t>
  </si>
  <si>
    <t>Viáticos</t>
  </si>
  <si>
    <t>Insumos de laboratorio</t>
  </si>
  <si>
    <t>41104902</t>
  </si>
  <si>
    <t xml:space="preserve">Insumos de Laboratorio </t>
  </si>
  <si>
    <t>Libro material apoyo alumnos</t>
  </si>
  <si>
    <t>41104209</t>
  </si>
  <si>
    <t>Libros Mat. Apoyo Alumnos</t>
  </si>
  <si>
    <t>Materiales de aseo</t>
  </si>
  <si>
    <t>41104202</t>
  </si>
  <si>
    <t>Materiales Aseo</t>
  </si>
  <si>
    <t>Materiales de oficina</t>
  </si>
  <si>
    <t>41104201</t>
  </si>
  <si>
    <t>Materiales Oficina</t>
  </si>
  <si>
    <t>Materiales e insumos de investigación</t>
  </si>
  <si>
    <t>41104903</t>
  </si>
  <si>
    <t>Materiales e Insumos Investigación</t>
  </si>
  <si>
    <t>Movilización</t>
  </si>
  <si>
    <t>41104407</t>
  </si>
  <si>
    <t xml:space="preserve">Gastos movilización (taxis, uber, metro) </t>
  </si>
  <si>
    <t>Otros gastos de viaje</t>
  </si>
  <si>
    <t>41104803</t>
  </si>
  <si>
    <t>Otros Gastos de Viaje</t>
  </si>
  <si>
    <t>Otros gastos rendición de fondos</t>
  </si>
  <si>
    <t>42107107</t>
  </si>
  <si>
    <t>Otros Gastos</t>
  </si>
  <si>
    <t>Pasajes</t>
  </si>
  <si>
    <t>41104801</t>
  </si>
  <si>
    <t>Prueba online alumnos</t>
  </si>
  <si>
    <t>41104304</t>
  </si>
  <si>
    <t>Pruebas Online Alumnos</t>
  </si>
  <si>
    <t>Publicaciones</t>
  </si>
  <si>
    <t>41104301</t>
  </si>
  <si>
    <t>Publicidad y marketing</t>
  </si>
  <si>
    <t>41104102</t>
  </si>
  <si>
    <t>Publicidad</t>
  </si>
  <si>
    <t>Servicios de alimentación</t>
  </si>
  <si>
    <t>41104701</t>
  </si>
  <si>
    <t>Servicios de Alimentación</t>
  </si>
  <si>
    <t>Suscripciones</t>
  </si>
  <si>
    <t>41104302</t>
  </si>
  <si>
    <t>Visa</t>
  </si>
  <si>
    <t>Nom_Unidad</t>
  </si>
  <si>
    <t>Dec Fac de Ingenieria</t>
  </si>
  <si>
    <t>Subdirección Económica y de Gestión</t>
  </si>
  <si>
    <t>PRESUPUESTO CENTRALIZADO DIRECCIONES</t>
  </si>
  <si>
    <t>FONDOS PROFESORES</t>
  </si>
  <si>
    <t>Instituto de Ingeniería Biológica y Médica</t>
  </si>
  <si>
    <t>Fondos Extensión Ing.</t>
  </si>
  <si>
    <t>Programas Interdisciplinarios</t>
  </si>
  <si>
    <t>Fondos Concursables Profesores</t>
  </si>
  <si>
    <t>Escuela de Ingenieria</t>
  </si>
  <si>
    <t>Depto Ingenieria y Construccion</t>
  </si>
  <si>
    <t>Depto Ingenieria Estructural</t>
  </si>
  <si>
    <t>Depto Ingenieria Electrica</t>
  </si>
  <si>
    <t>Depto Ingenieria Hidraulica</t>
  </si>
  <si>
    <t>Depto Ingenieria Mecanica</t>
  </si>
  <si>
    <t>Depto Ingenieria Quimica</t>
  </si>
  <si>
    <t>Depto Ingenier de Sistemas</t>
  </si>
  <si>
    <t>Depto Ingenier de Transportes</t>
  </si>
  <si>
    <t>Depto Ingenier en Computacion</t>
  </si>
  <si>
    <t>Direccion Escuela</t>
  </si>
  <si>
    <t>Dir Desarr y Finan</t>
  </si>
  <si>
    <t>Centrales</t>
  </si>
  <si>
    <t>Centro de Mineria</t>
  </si>
  <si>
    <t>Proyectos de Investigacion Fondef</t>
  </si>
  <si>
    <t>Proyectos CORFO</t>
  </si>
  <si>
    <t>Proyectos Nacionales</t>
  </si>
  <si>
    <t>Proyectos ANILLOS</t>
  </si>
  <si>
    <t>Proyectos FONDAP</t>
  </si>
  <si>
    <t>Proyectos ILO</t>
  </si>
  <si>
    <t>Proyectos INTER</t>
  </si>
  <si>
    <t>PROYECTOS FONDEQUIP FONDECYT</t>
  </si>
  <si>
    <t>DIRECCION DE EXTENSION</t>
  </si>
  <si>
    <t>Otros Proyectos Escuela de Ingenieria</t>
  </si>
  <si>
    <t>INSTITUTO DE INGENIERIA BIOLOGICA Y MEDICA</t>
  </si>
  <si>
    <t>Proyectos Instituto de Ingenieria Biologica y Medica</t>
  </si>
  <si>
    <t>Instituto Ingeniería Matemática y Computacional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</si>
  <si>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</si>
  <si>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</si>
  <si>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</si>
  <si>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</si>
  <si>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</si>
  <si>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</si>
  <si>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</si>
  <si>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</si>
  <si>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</si>
  <si>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</si>
  <si>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</si>
  <si>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</si>
  <si>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</si>
  <si>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Motivo de la 
Solicitud :</t>
  </si>
  <si>
    <t>Información del Centro de Costo:</t>
  </si>
  <si>
    <t>Unidad Imputable</t>
  </si>
  <si>
    <t>USD</t>
  </si>
  <si>
    <t>CLP</t>
  </si>
  <si>
    <t>Cuenta
Contable</t>
  </si>
  <si>
    <t>Monto de la Transacción</t>
  </si>
  <si>
    <t>Moneda de la Transacción</t>
  </si>
  <si>
    <t>Tipo de Cambio (*N1)</t>
  </si>
  <si>
    <t>Monto a Reembolsar
($ CLP)</t>
  </si>
  <si>
    <t>Moneda</t>
  </si>
  <si>
    <t>Descripción</t>
  </si>
  <si>
    <t>Pesos Chilenos</t>
  </si>
  <si>
    <t>Dólares Americanos</t>
  </si>
  <si>
    <t>EUR</t>
  </si>
  <si>
    <t>Euros</t>
  </si>
  <si>
    <t>Otros</t>
  </si>
  <si>
    <t xml:space="preserve">Detalle del gasto </t>
  </si>
  <si>
    <t xml:space="preserve">Rut: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</si>
</sst>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"/>
    <numFmt numFmtId="165" formatCode="_-* #,##0_-;\-* #,##0_-;_-* &quot;-&quot;??_-;_-@"/>
    <numFmt numFmtId="166" formatCode="d/m/yyyy"/>
    <numFmt numFmtId="167" formatCode="dd/mmm/yyyy"/>
    <numFmt numFmtId="168" formatCode="#,##0_ ;\-#,##0\ "/>
    <numFmt numFmtId="169" formatCode="000"/>
    <numFmt numFmtId="170" formatCode="_-&quot;$&quot;\ * #,##0.00_-;\-&quot;$&quot;\ * #,##0.00_-;_-&quot;$&quot;\ * &quot;-&quot;??_-;_-@"/>
    <numFmt numFmtId="171" formatCode="_-* #,##0.00_-;\-* #,##0.00_-;_-* &quot;-&quot;??_-;_-@_-"/>
    <numFmt numFmtId="172" formatCode="_-* #,##0_-;\-* #,##0_-;_-* &quot;-&quot;??_-;_-@_-"/>
  </numFmts>
  <fonts count="44" x14ac:knownFonts="1">
    <font>
      <sz val="10"/>
      <color rgb="FF000000"/>
      <name val="Arial"/>
      <scheme val="minor"/>
    </font>
    <font>
      <sz val="10"/>
      <color theme="0"/>
      <name val="Book Antiqua"/>
      <family val="1"/>
    </font>
    <font>
      <b/>
      <sz val="14"/>
      <color theme="1"/>
      <name val="Arial"/>
      <family val="2"/>
    </font>
    <font>
      <b/>
      <sz val="12"/>
      <color rgb="FF1F497D"/>
      <name val="Book Antiqua"/>
      <family val="1"/>
    </font>
    <font>
      <b/>
      <sz val="12"/>
      <color theme="0"/>
      <name val="Book Antiqua"/>
      <family val="1"/>
    </font>
    <font>
      <sz val="10"/>
      <color rgb="FF1F497D"/>
      <name val="Arial"/>
      <family val="2"/>
    </font>
    <font>
      <b/>
      <sz val="14"/>
      <color rgb="FF1F497D"/>
      <name val="Arial"/>
      <family val="2"/>
    </font>
    <font>
      <sz val="10"/>
      <color rgb="FF1F497D"/>
      <name val="Book Antiqua"/>
      <family val="1"/>
    </font>
    <font>
      <b/>
      <sz val="12"/>
      <color rgb="FF1F497D"/>
      <name val="Arial"/>
      <family val="2"/>
    </font>
    <font>
      <b/>
      <sz val="11"/>
      <color rgb="FF1F497D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rgb="FF1F497D"/>
      <name val="Book Antiqua"/>
      <family val="1"/>
    </font>
    <font>
      <sz val="12"/>
      <color theme="0"/>
      <name val="Book Antiqua"/>
      <family val="1"/>
    </font>
    <font>
      <b/>
      <sz val="12"/>
      <color theme="1"/>
      <name val="Arial"/>
      <family val="2"/>
    </font>
    <font>
      <sz val="10"/>
      <color rgb="FFA5A5A5"/>
      <name val="Arial"/>
      <family val="2"/>
    </font>
    <font>
      <sz val="10"/>
      <color rgb="FFA5A5A5"/>
      <name val="Book Antiqua"/>
      <family val="1"/>
    </font>
    <font>
      <sz val="11"/>
      <color theme="1"/>
      <name val="Arial"/>
      <family val="2"/>
    </font>
    <font>
      <sz val="11"/>
      <color rgb="FF1F497D"/>
      <name val="Book Antiqua"/>
      <family val="1"/>
    </font>
    <font>
      <sz val="11"/>
      <color theme="0"/>
      <name val="Book Antiqua"/>
      <family val="1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1"/>
      <color rgb="FF17365D"/>
      <name val="Book Antiqua"/>
      <family val="1"/>
    </font>
    <font>
      <u/>
      <sz val="9"/>
      <color theme="10"/>
      <name val="Arial"/>
      <family val="2"/>
    </font>
    <font>
      <b/>
      <i/>
      <sz val="10"/>
      <color rgb="FF17365D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rgb="FF1F497D"/>
      <name val="Arial"/>
      <family val="2"/>
    </font>
    <font>
      <b/>
      <sz val="10"/>
      <color rgb="FF1F497D"/>
      <name val="Arial"/>
      <family val="2"/>
    </font>
    <font>
      <sz val="11"/>
      <color rgb="FF1F497D"/>
      <name val="Arial"/>
      <family val="2"/>
    </font>
    <font>
      <b/>
      <sz val="10"/>
      <color rgb="FF17365D"/>
      <name val="Arial"/>
      <family val="2"/>
    </font>
    <font>
      <b/>
      <sz val="8"/>
      <color rgb="FFFFFFFF"/>
      <name val="Arial"/>
      <family val="2"/>
    </font>
    <font>
      <sz val="9"/>
      <color rgb="FF1F497D"/>
      <name val="Calibri"/>
      <family val="2"/>
    </font>
    <font>
      <sz val="9"/>
      <color rgb="FF244061"/>
      <name val="Calibri"/>
      <family val="2"/>
    </font>
    <font>
      <b/>
      <sz val="9"/>
      <name val="Arial"/>
      <family val="2"/>
    </font>
    <font>
      <sz val="9"/>
      <color theme="3"/>
      <name val="Arial"/>
      <family val="2"/>
      <scheme val="minor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366092"/>
        <bgColor rgb="FF366092"/>
      </patternFill>
    </fill>
    <fill>
      <patternFill patternType="solid">
        <fgColor rgb="FFF2F2F2"/>
        <bgColor rgb="FFF2F2F2"/>
      </patternFill>
    </fill>
    <fill>
      <patternFill patternType="solid">
        <fgColor rgb="FF4D85E6"/>
        <bgColor rgb="FF4D85E6"/>
      </patternFill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17365D"/>
      </left>
      <right/>
      <top style="medium">
        <color rgb="FF17365D"/>
      </top>
      <bottom/>
      <diagonal/>
    </border>
    <border>
      <left/>
      <right/>
      <top style="medium">
        <color rgb="FF17365D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6"/>
    <xf numFmtId="171" fontId="12" fillId="0" borderId="6" applyFont="0" applyFill="0" applyBorder="0" applyAlignment="0" applyProtection="0"/>
  </cellStyleXfs>
  <cellXfs count="249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5" fontId="1" fillId="0" borderId="0" xfId="0" applyNumberFormat="1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2" borderId="1" xfId="0" applyFont="1" applyFill="1" applyBorder="1"/>
    <xf numFmtId="0" fontId="1" fillId="2" borderId="1" xfId="0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7" fontId="13" fillId="0" borderId="0" xfId="0" applyNumberFormat="1" applyFont="1" applyAlignment="1">
      <alignment horizontal="center"/>
    </xf>
    <xf numFmtId="167" fontId="13" fillId="2" borderId="1" xfId="0" applyNumberFormat="1" applyFont="1" applyFill="1" applyBorder="1" applyAlignment="1">
      <alignment horizontal="center"/>
    </xf>
    <xf numFmtId="167" fontId="14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5" fontId="17" fillId="2" borderId="1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22" fillId="4" borderId="5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1" fontId="18" fillId="3" borderId="5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164" fontId="23" fillId="0" borderId="0" xfId="0" applyNumberFormat="1" applyFont="1"/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10" fillId="0" borderId="17" xfId="0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7" xfId="0" applyFont="1" applyBorder="1"/>
    <xf numFmtId="0" fontId="10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vertical="center"/>
    </xf>
    <xf numFmtId="0" fontId="21" fillId="0" borderId="19" xfId="0" applyFont="1" applyBorder="1"/>
    <xf numFmtId="0" fontId="21" fillId="0" borderId="20" xfId="0" applyFont="1" applyBorder="1"/>
    <xf numFmtId="0" fontId="18" fillId="0" borderId="0" xfId="0" applyFont="1" applyAlignment="1">
      <alignment vertical="center"/>
    </xf>
    <xf numFmtId="0" fontId="10" fillId="0" borderId="0" xfId="0" applyFont="1" applyAlignment="1">
      <alignment horizontal="center" vertical="top" wrapText="1"/>
    </xf>
    <xf numFmtId="0" fontId="18" fillId="0" borderId="1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27" fillId="5" borderId="21" xfId="0" applyFont="1" applyFill="1" applyBorder="1" applyAlignment="1">
      <alignment vertical="top" wrapText="1"/>
    </xf>
    <xf numFmtId="0" fontId="26" fillId="0" borderId="0" xfId="0" applyFont="1" applyAlignment="1">
      <alignment vertical="center"/>
    </xf>
    <xf numFmtId="0" fontId="27" fillId="5" borderId="1" xfId="0" applyFont="1" applyFill="1" applyBorder="1" applyAlignment="1">
      <alignment vertical="top" wrapText="1"/>
    </xf>
    <xf numFmtId="0" fontId="18" fillId="0" borderId="18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29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/>
    </xf>
    <xf numFmtId="166" fontId="11" fillId="3" borderId="1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Alignment="1">
      <alignment horizontal="center"/>
    </xf>
    <xf numFmtId="0" fontId="21" fillId="2" borderId="1" xfId="0" applyFont="1" applyFill="1" applyBorder="1"/>
    <xf numFmtId="0" fontId="25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32" fillId="4" borderId="25" xfId="0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horizontal="center" vertical="center"/>
    </xf>
    <xf numFmtId="165" fontId="15" fillId="0" borderId="0" xfId="0" applyNumberFormat="1" applyFont="1" applyAlignment="1">
      <alignment vertical="center" wrapText="1"/>
    </xf>
    <xf numFmtId="165" fontId="15" fillId="3" borderId="5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18" fillId="3" borderId="5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18" fillId="0" borderId="0" xfId="0" applyNumberFormat="1" applyFont="1"/>
    <xf numFmtId="0" fontId="33" fillId="2" borderId="1" xfId="0" applyFont="1" applyFill="1" applyBorder="1"/>
    <xf numFmtId="0" fontId="5" fillId="2" borderId="1" xfId="0" applyFont="1" applyFill="1" applyBorder="1"/>
    <xf numFmtId="0" fontId="31" fillId="2" borderId="1" xfId="0" applyFont="1" applyFill="1" applyBorder="1" applyAlignment="1">
      <alignment horizontal="right" vertical="center"/>
    </xf>
    <xf numFmtId="167" fontId="34" fillId="0" borderId="0" xfId="0" applyNumberFormat="1" applyFont="1" applyAlignment="1">
      <alignment horizontal="center"/>
    </xf>
    <xf numFmtId="17" fontId="23" fillId="0" borderId="0" xfId="0" applyNumberFormat="1" applyFont="1"/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18" fillId="0" borderId="35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0" fontId="33" fillId="0" borderId="0" xfId="0" applyFont="1"/>
    <xf numFmtId="165" fontId="35" fillId="0" borderId="0" xfId="0" applyNumberFormat="1" applyFont="1" applyAlignment="1">
      <alignment horizontal="right" vertical="center"/>
    </xf>
    <xf numFmtId="0" fontId="24" fillId="4" borderId="37" xfId="0" applyFont="1" applyFill="1" applyBorder="1" applyAlignment="1">
      <alignment vertical="center"/>
    </xf>
    <xf numFmtId="0" fontId="24" fillId="4" borderId="38" xfId="0" applyFont="1" applyFill="1" applyBorder="1" applyAlignment="1">
      <alignment vertical="center"/>
    </xf>
    <xf numFmtId="0" fontId="24" fillId="4" borderId="38" xfId="0" applyFont="1" applyFill="1" applyBorder="1" applyAlignment="1">
      <alignment horizontal="left" vertical="center"/>
    </xf>
    <xf numFmtId="165" fontId="24" fillId="4" borderId="38" xfId="0" applyNumberFormat="1" applyFont="1" applyFill="1" applyBorder="1" applyAlignment="1">
      <alignment horizontal="right" vertical="center"/>
    </xf>
    <xf numFmtId="165" fontId="24" fillId="4" borderId="21" xfId="0" applyNumberFormat="1" applyFont="1" applyFill="1" applyBorder="1" applyAlignment="1">
      <alignment horizontal="right" vertical="center"/>
    </xf>
    <xf numFmtId="1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170" fontId="9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4" fillId="4" borderId="39" xfId="0" applyFont="1" applyFill="1" applyBorder="1" applyAlignment="1">
      <alignment horizontal="left" vertical="center"/>
    </xf>
    <xf numFmtId="165" fontId="24" fillId="4" borderId="40" xfId="0" applyNumberFormat="1" applyFont="1" applyFill="1" applyBorder="1" applyAlignment="1">
      <alignment horizontal="right" vertical="center"/>
    </xf>
    <xf numFmtId="165" fontId="24" fillId="4" borderId="41" xfId="0" applyNumberFormat="1" applyFont="1" applyFill="1" applyBorder="1" applyAlignment="1">
      <alignment horizontal="right" vertical="center"/>
    </xf>
    <xf numFmtId="0" fontId="36" fillId="0" borderId="0" xfId="0" applyFont="1"/>
    <xf numFmtId="0" fontId="33" fillId="0" borderId="0" xfId="0" applyFont="1" applyAlignment="1">
      <alignment vertical="center"/>
    </xf>
    <xf numFmtId="165" fontId="21" fillId="0" borderId="0" xfId="0" applyNumberFormat="1" applyFont="1"/>
    <xf numFmtId="0" fontId="10" fillId="0" borderId="0" xfId="0" applyFont="1" applyAlignment="1">
      <alignment horizontal="center"/>
    </xf>
    <xf numFmtId="165" fontId="21" fillId="0" borderId="0" xfId="0" applyNumberFormat="1" applyFont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1" fillId="2" borderId="51" xfId="0" applyFont="1" applyFill="1" applyBorder="1"/>
    <xf numFmtId="0" fontId="5" fillId="0" borderId="35" xfId="0" applyFont="1" applyBorder="1"/>
    <xf numFmtId="0" fontId="25" fillId="0" borderId="0" xfId="0" applyFont="1" applyAlignment="1">
      <alignment horizontal="right" vertical="center"/>
    </xf>
    <xf numFmtId="0" fontId="33" fillId="2" borderId="52" xfId="0" applyFont="1" applyFill="1" applyBorder="1"/>
    <xf numFmtId="0" fontId="26" fillId="2" borderId="51" xfId="0" applyFont="1" applyFill="1" applyBorder="1"/>
    <xf numFmtId="0" fontId="33" fillId="2" borderId="37" xfId="0" applyFont="1" applyFill="1" applyBorder="1"/>
    <xf numFmtId="0" fontId="33" fillId="2" borderId="38" xfId="0" applyFont="1" applyFill="1" applyBorder="1"/>
    <xf numFmtId="0" fontId="33" fillId="2" borderId="38" xfId="0" applyFont="1" applyFill="1" applyBorder="1" applyAlignment="1">
      <alignment horizontal="left"/>
    </xf>
    <xf numFmtId="0" fontId="33" fillId="2" borderId="21" xfId="0" applyFont="1" applyFill="1" applyBorder="1"/>
    <xf numFmtId="0" fontId="3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38" fillId="6" borderId="53" xfId="0" applyFont="1" applyFill="1" applyBorder="1" applyAlignment="1">
      <alignment horizontal="center" vertical="center" wrapText="1"/>
    </xf>
    <xf numFmtId="0" fontId="38" fillId="6" borderId="5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38" fillId="7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vertical="center" wrapText="1"/>
    </xf>
    <xf numFmtId="1" fontId="3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vertical="center" wrapText="1"/>
    </xf>
    <xf numFmtId="0" fontId="39" fillId="0" borderId="0" xfId="0" applyFont="1" applyAlignment="1">
      <alignment vertical="center"/>
    </xf>
    <xf numFmtId="49" fontId="39" fillId="7" borderId="1" xfId="0" applyNumberFormat="1" applyFont="1" applyFill="1" applyBorder="1" applyAlignment="1">
      <alignment vertical="center" wrapText="1"/>
    </xf>
    <xf numFmtId="0" fontId="40" fillId="7" borderId="1" xfId="0" applyFont="1" applyFill="1" applyBorder="1" applyAlignment="1">
      <alignment vertical="center"/>
    </xf>
    <xf numFmtId="1" fontId="40" fillId="0" borderId="0" xfId="0" applyNumberFormat="1" applyFont="1" applyAlignment="1">
      <alignment horizontal="center" vertical="center"/>
    </xf>
    <xf numFmtId="0" fontId="40" fillId="0" borderId="0" xfId="0" applyFont="1"/>
    <xf numFmtId="0" fontId="39" fillId="0" borderId="0" xfId="0" applyFont="1" applyAlignment="1">
      <alignment vertical="center" wrapText="1"/>
    </xf>
    <xf numFmtId="1" fontId="21" fillId="0" borderId="0" xfId="0" applyNumberFormat="1" applyFont="1" applyAlignment="1">
      <alignment horizontal="center" vertical="center"/>
    </xf>
    <xf numFmtId="1" fontId="39" fillId="0" borderId="0" xfId="0" applyNumberFormat="1" applyFont="1" applyAlignment="1">
      <alignment vertical="center"/>
    </xf>
    <xf numFmtId="0" fontId="0" fillId="0" borderId="0" xfId="0" applyFont="1" applyAlignment="1"/>
    <xf numFmtId="0" fontId="41" fillId="0" borderId="6" xfId="1" applyFont="1" applyAlignment="1" applyProtection="1">
      <alignment horizontal="right" vertical="center" wrapText="1"/>
      <protection locked="0"/>
    </xf>
    <xf numFmtId="0" fontId="41" fillId="0" borderId="6" xfId="1" applyFont="1" applyAlignment="1" applyProtection="1">
      <alignment horizontal="right" vertical="center"/>
      <protection locked="0"/>
    </xf>
    <xf numFmtId="165" fontId="24" fillId="4" borderId="43" xfId="0" applyNumberFormat="1" applyFont="1" applyFill="1" applyBorder="1" applyAlignment="1">
      <alignment horizontal="right" vertical="center"/>
    </xf>
    <xf numFmtId="0" fontId="24" fillId="8" borderId="55" xfId="1" applyFont="1" applyFill="1" applyBorder="1" applyAlignment="1" applyProtection="1">
      <alignment horizontal="center" vertical="center" wrapText="1"/>
      <protection locked="0"/>
    </xf>
    <xf numFmtId="0" fontId="24" fillId="8" borderId="56" xfId="1" applyFont="1" applyFill="1" applyBorder="1" applyAlignment="1" applyProtection="1">
      <alignment horizontal="center" vertical="center" wrapText="1"/>
      <protection locked="0"/>
    </xf>
    <xf numFmtId="0" fontId="38" fillId="9" borderId="57" xfId="1" applyFont="1" applyFill="1" applyBorder="1" applyAlignment="1">
      <alignment horizontal="center" vertical="center" wrapText="1"/>
    </xf>
    <xf numFmtId="0" fontId="12" fillId="0" borderId="6" xfId="1"/>
    <xf numFmtId="1" fontId="42" fillId="0" borderId="6" xfId="1" applyNumberFormat="1" applyFont="1" applyAlignment="1">
      <alignment vertical="center"/>
    </xf>
    <xf numFmtId="49" fontId="42" fillId="0" borderId="6" xfId="1" applyNumberFormat="1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12" fillId="0" borderId="6" xfId="0" applyFont="1" applyBorder="1"/>
    <xf numFmtId="0" fontId="18" fillId="2" borderId="6" xfId="0" applyFont="1" applyFill="1" applyBorder="1" applyAlignment="1">
      <alignment horizontal="left" vertical="center" wrapText="1"/>
    </xf>
    <xf numFmtId="15" fontId="16" fillId="0" borderId="6" xfId="0" applyNumberFormat="1" applyFont="1" applyBorder="1" applyAlignment="1">
      <alignment horizontal="center" vertical="top"/>
    </xf>
    <xf numFmtId="15" fontId="16" fillId="0" borderId="6" xfId="0" applyNumberFormat="1" applyFont="1" applyBorder="1" applyAlignment="1">
      <alignment vertical="top"/>
    </xf>
    <xf numFmtId="0" fontId="21" fillId="0" borderId="6" xfId="0" applyFont="1" applyBorder="1"/>
    <xf numFmtId="0" fontId="12" fillId="11" borderId="22" xfId="0" applyFont="1" applyFill="1" applyBorder="1"/>
    <xf numFmtId="0" fontId="18" fillId="10" borderId="22" xfId="0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59" xfId="0" applyFont="1" applyFill="1" applyBorder="1" applyAlignment="1">
      <alignment horizontal="left" vertical="center" wrapText="1"/>
    </xf>
    <xf numFmtId="165" fontId="15" fillId="0" borderId="6" xfId="0" applyNumberFormat="1" applyFont="1" applyFill="1" applyBorder="1" applyAlignment="1">
      <alignment vertical="center" wrapText="1"/>
    </xf>
    <xf numFmtId="0" fontId="25" fillId="0" borderId="6" xfId="0" applyFont="1" applyBorder="1" applyAlignment="1">
      <alignment horizontal="left" vertical="center" wrapText="1" indent="3"/>
    </xf>
    <xf numFmtId="165" fontId="21" fillId="0" borderId="0" xfId="0" applyNumberFormat="1" applyFont="1" applyAlignment="1">
      <alignment horizontal="right" vertical="center"/>
    </xf>
    <xf numFmtId="164" fontId="21" fillId="0" borderId="0" xfId="0" applyNumberFormat="1" applyFont="1" applyAlignment="1">
      <alignment horizontal="right" vertical="center"/>
    </xf>
    <xf numFmtId="172" fontId="12" fillId="0" borderId="58" xfId="2" applyNumberFormat="1" applyFont="1" applyBorder="1" applyAlignment="1" applyProtection="1">
      <alignment horizontal="right" vertical="center"/>
      <protection locked="0"/>
    </xf>
    <xf numFmtId="165" fontId="21" fillId="0" borderId="36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top" wrapText="1"/>
    </xf>
    <xf numFmtId="0" fontId="25" fillId="0" borderId="6" xfId="0" applyFont="1" applyBorder="1" applyAlignment="1">
      <alignment horizontal="left" vertical="center" wrapText="1" indent="7"/>
    </xf>
    <xf numFmtId="0" fontId="21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/>
    <xf numFmtId="15" fontId="16" fillId="0" borderId="0" xfId="0" applyNumberFormat="1" applyFont="1" applyAlignment="1">
      <alignment horizontal="center" vertical="top"/>
    </xf>
    <xf numFmtId="0" fontId="41" fillId="0" borderId="6" xfId="1" applyFont="1" applyAlignment="1" applyProtection="1">
      <alignment horizontal="right" vertical="center" wrapText="1"/>
      <protection locked="0"/>
    </xf>
    <xf numFmtId="0" fontId="41" fillId="0" borderId="6" xfId="1" applyFont="1" applyAlignment="1" applyProtection="1">
      <alignment horizontal="right" vertical="center"/>
      <protection locked="0"/>
    </xf>
    <xf numFmtId="0" fontId="18" fillId="3" borderId="2" xfId="0" applyFont="1" applyFill="1" applyBorder="1" applyAlignment="1">
      <alignment horizontal="left" vertical="center" wrapText="1"/>
    </xf>
    <xf numFmtId="0" fontId="12" fillId="0" borderId="4" xfId="0" applyFont="1" applyBorder="1"/>
    <xf numFmtId="0" fontId="11" fillId="3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top" wrapText="1"/>
    </xf>
    <xf numFmtId="0" fontId="24" fillId="4" borderId="10" xfId="0" applyFont="1" applyFill="1" applyBorder="1" applyAlignment="1">
      <alignment horizontal="center" vertical="center" wrapText="1"/>
    </xf>
    <xf numFmtId="0" fontId="12" fillId="0" borderId="11" xfId="0" applyFont="1" applyBorder="1"/>
    <xf numFmtId="0" fontId="12" fillId="0" borderId="12" xfId="0" applyFont="1" applyBorder="1"/>
    <xf numFmtId="0" fontId="25" fillId="0" borderId="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2" fillId="0" borderId="17" xfId="0" applyFont="1" applyBorder="1"/>
    <xf numFmtId="0" fontId="12" fillId="0" borderId="18" xfId="0" applyFont="1" applyBorder="1"/>
    <xf numFmtId="0" fontId="12" fillId="0" borderId="19" xfId="0" applyFont="1" applyBorder="1"/>
    <xf numFmtId="0" fontId="25" fillId="0" borderId="17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20" xfId="0" applyFont="1" applyBorder="1"/>
    <xf numFmtId="168" fontId="21" fillId="0" borderId="2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165" fontId="11" fillId="3" borderId="9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2" fillId="0" borderId="13" xfId="0" applyFont="1" applyBorder="1"/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0" fontId="21" fillId="0" borderId="14" xfId="0" applyFont="1" applyBorder="1" applyAlignment="1">
      <alignment horizontal="center" vertical="center"/>
    </xf>
    <xf numFmtId="0" fontId="12" fillId="0" borderId="15" xfId="0" applyFont="1" applyBorder="1"/>
    <xf numFmtId="0" fontId="12" fillId="0" borderId="16" xfId="0" applyFont="1" applyBorder="1"/>
    <xf numFmtId="0" fontId="25" fillId="0" borderId="17" xfId="0" applyFont="1" applyBorder="1" applyAlignment="1">
      <alignment horizontal="right" vertical="center"/>
    </xf>
    <xf numFmtId="0" fontId="26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15" fontId="16" fillId="0" borderId="6" xfId="0" applyNumberFormat="1" applyFont="1" applyBorder="1" applyAlignment="1">
      <alignment horizontal="center" vertical="top"/>
    </xf>
    <xf numFmtId="0" fontId="12" fillId="0" borderId="6" xfId="0" applyFont="1" applyBorder="1"/>
    <xf numFmtId="0" fontId="18" fillId="10" borderId="2" xfId="0" applyFont="1" applyFill="1" applyBorder="1" applyAlignment="1">
      <alignment horizontal="left" vertical="center" wrapText="1"/>
    </xf>
    <xf numFmtId="0" fontId="12" fillId="11" borderId="4" xfId="0" applyFont="1" applyFill="1" applyBorder="1"/>
    <xf numFmtId="0" fontId="12" fillId="11" borderId="13" xfId="0" applyFont="1" applyFill="1" applyBorder="1"/>
    <xf numFmtId="15" fontId="21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2" fillId="4" borderId="23" xfId="0" applyFont="1" applyFill="1" applyBorder="1" applyAlignment="1">
      <alignment horizontal="center" vertical="center"/>
    </xf>
    <xf numFmtId="0" fontId="12" fillId="0" borderId="24" xfId="0" applyFont="1" applyBorder="1"/>
    <xf numFmtId="169" fontId="31" fillId="3" borderId="27" xfId="0" applyNumberFormat="1" applyFont="1" applyFill="1" applyBorder="1" applyAlignment="1">
      <alignment horizontal="center" vertical="center"/>
    </xf>
    <xf numFmtId="0" fontId="12" fillId="0" borderId="28" xfId="0" applyFont="1" applyBorder="1"/>
    <xf numFmtId="0" fontId="24" fillId="4" borderId="33" xfId="0" applyFont="1" applyFill="1" applyBorder="1" applyAlignment="1">
      <alignment horizontal="center" vertical="center"/>
    </xf>
    <xf numFmtId="0" fontId="12" fillId="0" borderId="34" xfId="0" applyFont="1" applyBorder="1"/>
    <xf numFmtId="0" fontId="24" fillId="8" borderId="55" xfId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12" fillId="0" borderId="43" xfId="0" applyFont="1" applyBorder="1"/>
    <xf numFmtId="0" fontId="12" fillId="0" borderId="44" xfId="0" applyFont="1" applyBorder="1"/>
    <xf numFmtId="0" fontId="25" fillId="0" borderId="4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12" fillId="0" borderId="46" xfId="0" applyFont="1" applyBorder="1"/>
    <xf numFmtId="0" fontId="12" fillId="0" borderId="49" xfId="0" applyFont="1" applyBorder="1"/>
    <xf numFmtId="0" fontId="26" fillId="0" borderId="18" xfId="0" applyFont="1" applyBorder="1" applyAlignment="1">
      <alignment horizontal="left" vertical="center"/>
    </xf>
    <xf numFmtId="0" fontId="26" fillId="2" borderId="2" xfId="0" applyFont="1" applyFill="1" applyBorder="1" applyAlignment="1">
      <alignment horizontal="left"/>
    </xf>
    <xf numFmtId="0" fontId="18" fillId="0" borderId="35" xfId="0" applyFont="1" applyBorder="1" applyAlignment="1">
      <alignment horizontal="center" vertical="center"/>
    </xf>
    <xf numFmtId="0" fontId="12" fillId="0" borderId="35" xfId="0" applyFont="1" applyBorder="1"/>
    <xf numFmtId="0" fontId="18" fillId="0" borderId="14" xfId="0" applyFont="1" applyBorder="1" applyAlignment="1">
      <alignment horizontal="center" vertical="center"/>
    </xf>
    <xf numFmtId="0" fontId="12" fillId="0" borderId="47" xfId="0" applyFont="1" applyBorder="1"/>
    <xf numFmtId="0" fontId="12" fillId="0" borderId="36" xfId="0" applyFont="1" applyBorder="1"/>
    <xf numFmtId="0" fontId="25" fillId="0" borderId="4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2" fillId="0" borderId="45" xfId="0" applyFont="1" applyBorder="1"/>
  </cellXfs>
  <cellStyles count="3">
    <cellStyle name="Millares 2" xfId="2" xr:uid="{D523D31C-047C-44D3-8935-65A92BBB210A}"/>
    <cellStyle name="Normal" xfId="0" builtinId="0"/>
    <cellStyle name="Normal 2" xfId="1" xr:uid="{06AEEB1E-FA12-4304-86CC-22E69452F6AB}"/>
  </cellStyles>
  <dxfs count="1"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190500</xdr:colOff>
      <xdr:row>54</xdr:row>
      <xdr:rowOff>66675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95250</xdr:colOff>
      <xdr:row>37</xdr:row>
      <xdr:rowOff>292894</xdr:rowOff>
    </xdr:from>
    <xdr:ext cx="7943850" cy="1671637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50" y="9151144"/>
          <a:ext cx="7943850" cy="167163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es-CL" sz="1100" b="1" i="0">
              <a:effectLst/>
              <a:latin typeface="+mn-lt"/>
              <a:ea typeface="+mn-ea"/>
              <a:cs typeface="+mn-cs"/>
            </a:rPr>
            <a:t>Notas Explicativas:</a:t>
          </a:r>
          <a:endParaRPr lang="es-CL" sz="1100">
            <a:effectLst/>
          </a:endParaRPr>
        </a:p>
        <a:p>
          <a:r>
            <a:rPr lang="es-CL" sz="1050" b="1" i="0">
              <a:effectLst/>
              <a:latin typeface="+mn-lt"/>
              <a:ea typeface="+mn-ea"/>
              <a:cs typeface="+mn-cs"/>
            </a:rPr>
            <a:t>N1</a:t>
          </a:r>
          <a:r>
            <a:rPr lang="es-CL" sz="1050" b="0" i="0">
              <a:effectLst/>
              <a:latin typeface="+mn-lt"/>
              <a:ea typeface="+mn-ea"/>
              <a:cs typeface="+mn-cs"/>
            </a:rPr>
            <a:t>:</a:t>
          </a:r>
          <a:r>
            <a:rPr lang="es-CL" sz="1050" b="0" i="0" baseline="0">
              <a:effectLst/>
              <a:latin typeface="+mn-lt"/>
              <a:ea typeface="+mn-ea"/>
              <a:cs typeface="+mn-cs"/>
            </a:rPr>
            <a:t> Aplica solo para transacciones en moneda extranjera</a:t>
          </a:r>
          <a:endParaRPr lang="es-CL" sz="1050">
            <a:effectLst/>
          </a:endParaRPr>
        </a:p>
        <a:p>
          <a:r>
            <a:rPr lang="es-CL" sz="1050" b="1" i="0">
              <a:effectLst/>
              <a:latin typeface="+mn-lt"/>
              <a:ea typeface="+mn-ea"/>
              <a:cs typeface="+mn-cs"/>
            </a:rPr>
            <a:t>N2-a</a:t>
          </a:r>
          <a:r>
            <a:rPr lang="es-CL" sz="1050" b="0" i="0">
              <a:effectLst/>
              <a:latin typeface="+mn-lt"/>
              <a:ea typeface="+mn-ea"/>
              <a:cs typeface="+mn-cs"/>
            </a:rPr>
            <a:t>: </a:t>
          </a:r>
          <a:r>
            <a:rPr lang="es-CL" sz="1050" b="0" i="0" baseline="0">
              <a:effectLst/>
              <a:latin typeface="+mn-lt"/>
              <a:ea typeface="+mn-ea"/>
              <a:cs typeface="+mn-cs"/>
            </a:rPr>
            <a:t>Las </a:t>
          </a:r>
          <a:r>
            <a:rPr lang="es-CL" sz="1050" b="0" i="0">
              <a:effectLst/>
              <a:latin typeface="+mn-lt"/>
              <a:ea typeface="+mn-ea"/>
              <a:cs typeface="+mn-cs"/>
            </a:rPr>
            <a:t>facturas deben</a:t>
          </a:r>
          <a:r>
            <a:rPr lang="es-CL" sz="1050" b="0" i="0" baseline="0">
              <a:effectLst/>
              <a:latin typeface="+mn-lt"/>
              <a:ea typeface="+mn-ea"/>
              <a:cs typeface="+mn-cs"/>
            </a:rPr>
            <a:t> venir </a:t>
          </a:r>
          <a:r>
            <a:rPr lang="es-CL" sz="1050" b="0" i="0">
              <a:effectLst/>
              <a:latin typeface="+mn-lt"/>
              <a:ea typeface="+mn-ea"/>
              <a:cs typeface="+mn-cs"/>
            </a:rPr>
            <a:t>a nombre de la Universidad (Pontificia Universidad Católica de Chile, RUT 81.698.900-0, Dirección Avenida Libertador Bernardo O’Higgins N º 340.)</a:t>
          </a:r>
          <a:endParaRPr lang="es-CL" sz="1050">
            <a:effectLst/>
          </a:endParaRPr>
        </a:p>
        <a:p>
          <a:r>
            <a:rPr lang="es-CL" sz="1050" b="1" i="0">
              <a:effectLst/>
              <a:latin typeface="+mn-lt"/>
              <a:ea typeface="+mn-ea"/>
              <a:cs typeface="+mn-cs"/>
            </a:rPr>
            <a:t>N2-b</a:t>
          </a:r>
          <a:r>
            <a:rPr lang="es-CL" sz="1050" b="0" i="0">
              <a:effectLst/>
              <a:latin typeface="+mn-lt"/>
              <a:ea typeface="+mn-ea"/>
              <a:cs typeface="+mn-cs"/>
            </a:rPr>
            <a:t>:</a:t>
          </a:r>
          <a:r>
            <a:rPr lang="es-CL" sz="105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CL" sz="1050" b="0" i="0">
              <a:effectLst/>
              <a:latin typeface="+mn-lt"/>
              <a:ea typeface="+mn-ea"/>
              <a:cs typeface="+mn-cs"/>
            </a:rPr>
            <a:t>Está prohibida la compra de Gift Card</a:t>
          </a:r>
          <a:endParaRPr lang="es-CL" sz="1050">
            <a:effectLst/>
          </a:endParaRPr>
        </a:p>
        <a:p>
          <a:r>
            <a:rPr lang="es-CL" sz="1050" b="1" i="0">
              <a:effectLst/>
              <a:latin typeface="+mn-lt"/>
              <a:ea typeface="+mn-ea"/>
              <a:cs typeface="+mn-cs"/>
            </a:rPr>
            <a:t>N2-c</a:t>
          </a:r>
          <a:r>
            <a:rPr lang="es-CL" sz="1050" b="0" i="0">
              <a:effectLst/>
              <a:latin typeface="+mn-lt"/>
              <a:ea typeface="+mn-ea"/>
              <a:cs typeface="+mn-cs"/>
            </a:rPr>
            <a:t>: Está</a:t>
          </a:r>
          <a:r>
            <a:rPr lang="es-CL" sz="1050" b="0" i="0" baseline="0">
              <a:effectLst/>
              <a:latin typeface="+mn-lt"/>
              <a:ea typeface="+mn-ea"/>
              <a:cs typeface="+mn-cs"/>
            </a:rPr>
            <a:t> prohibida la rendición de fondos por activos fijos</a:t>
          </a:r>
          <a:endParaRPr lang="es-CL" sz="1050">
            <a:effectLst/>
          </a:endParaRPr>
        </a:p>
        <a:p>
          <a:r>
            <a:rPr lang="es-CL" sz="1050" b="1" i="0">
              <a:effectLst/>
              <a:latin typeface="+mn-lt"/>
              <a:ea typeface="+mn-ea"/>
              <a:cs typeface="+mn-cs"/>
            </a:rPr>
            <a:t>N3:</a:t>
          </a:r>
          <a:r>
            <a:rPr lang="es-CL" sz="1050" b="0" i="0" baseline="0">
              <a:effectLst/>
              <a:latin typeface="+mn-lt"/>
              <a:ea typeface="+mn-ea"/>
              <a:cs typeface="+mn-cs"/>
            </a:rPr>
            <a:t> El formulario debe ser firmado por el beneficiario y jefatura o responsable financiero </a:t>
          </a:r>
          <a:r>
            <a:rPr lang="es-CL" sz="1050" b="0" i="0">
              <a:effectLst/>
              <a:latin typeface="+mn-lt"/>
              <a:ea typeface="+mn-ea"/>
              <a:cs typeface="+mn-cs"/>
            </a:rPr>
            <a:t>                                                                    </a:t>
          </a:r>
          <a:endParaRPr lang="en-US" sz="1050" b="0" i="0" u="none" strike="noStrik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1" i="0" u="none" strike="noStrike">
              <a:solidFill>
                <a:schemeClr val="dk1"/>
              </a:solidFill>
              <a:latin typeface="+mj-lt"/>
              <a:ea typeface="Calibri"/>
              <a:cs typeface="Calibri"/>
              <a:sym typeface="Calibri"/>
            </a:rPr>
            <a:t>N4: </a:t>
          </a:r>
          <a:r>
            <a:rPr lang="en-US" sz="1050" b="0" i="0" u="none" strike="noStrike">
              <a:solidFill>
                <a:schemeClr val="dk1"/>
              </a:solidFill>
              <a:latin typeface="+mj-lt"/>
              <a:ea typeface="Calibri"/>
              <a:cs typeface="Calibri"/>
              <a:sym typeface="Calibri"/>
            </a:rPr>
            <a:t>Para reintegro de saldos y/o devoluciones, por favor efectuar depósito o transferencia de fondos a la cuenta corriente No. 00-2546901-1 Banco Santander a favor de la Pontificia Universidad Católica de Chile y adjuntar comprobante junto con los respaldos de los gastos declarados.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1" i="0" u="none" strike="noStrike">
              <a:solidFill>
                <a:schemeClr val="dk1"/>
              </a:solidFill>
              <a:latin typeface="+mj-lt"/>
              <a:cs typeface="Calibri"/>
              <a:sym typeface="Calibri"/>
            </a:rPr>
            <a:t>N5</a:t>
          </a:r>
          <a:r>
            <a:rPr lang="en-US" sz="1050" b="0" i="0" u="none" strike="noStrike">
              <a:solidFill>
                <a:schemeClr val="dk1"/>
              </a:solidFill>
              <a:latin typeface="+mj-lt"/>
              <a:cs typeface="Calibri"/>
              <a:sym typeface="Calibri"/>
            </a:rPr>
            <a:t>: En</a:t>
          </a:r>
          <a:r>
            <a:rPr lang="en-US" sz="1050" b="0" i="0" u="none" strike="noStrike" baseline="0">
              <a:solidFill>
                <a:schemeClr val="dk1"/>
              </a:solidFill>
              <a:latin typeface="+mj-lt"/>
              <a:cs typeface="Calibri"/>
              <a:sym typeface="Calibri"/>
            </a:rPr>
            <a:t> caso de transacciones en moneda extranjera, detallar tipo de cambio utilizado</a:t>
          </a:r>
          <a:endParaRPr sz="1200" b="0">
            <a:latin typeface="+mj-l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Z1000"/>
  <sheetViews>
    <sheetView showGridLines="0" zoomScale="80" zoomScaleNormal="80" workbookViewId="0">
      <selection activeCell="D10" sqref="D10"/>
    </sheetView>
  </sheetViews>
  <sheetFormatPr baseColWidth="10" defaultColWidth="12.5703125" defaultRowHeight="15" customHeight="1" x14ac:dyDescent="0.2"/>
  <cols>
    <col min="1" max="1" width="3" customWidth="1"/>
    <col min="2" max="2" width="17.5703125" customWidth="1"/>
    <col min="3" max="3" width="5.28515625" customWidth="1"/>
    <col min="4" max="4" width="21.5703125" bestFit="1" customWidth="1"/>
    <col min="5" max="7" width="14.7109375" customWidth="1"/>
    <col min="8" max="8" width="14" customWidth="1"/>
    <col min="9" max="9" width="11.85546875" customWidth="1"/>
    <col min="10" max="10" width="14.42578125" customWidth="1"/>
    <col min="11" max="13" width="11.140625" customWidth="1"/>
    <col min="14" max="14" width="3" customWidth="1"/>
    <col min="15" max="21" width="10.5703125" hidden="1" customWidth="1"/>
    <col min="22" max="26" width="10.5703125" customWidth="1"/>
  </cols>
  <sheetData>
    <row r="1" spans="1:26" ht="111" customHeight="1" x14ac:dyDescent="0.3">
      <c r="A1" s="1"/>
      <c r="B1" s="181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2"/>
      <c r="O1" s="3"/>
      <c r="P1" s="4"/>
      <c r="Q1" s="1"/>
      <c r="R1" s="1"/>
      <c r="S1" s="1"/>
      <c r="T1" s="5"/>
      <c r="U1" s="6"/>
      <c r="V1" s="1"/>
      <c r="W1" s="1"/>
      <c r="X1" s="1"/>
      <c r="Y1" s="1"/>
      <c r="Z1" s="1"/>
    </row>
    <row r="2" spans="1:26" ht="14.25" customHeight="1" x14ac:dyDescent="0.25">
      <c r="A2" s="1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7"/>
      <c r="N2" s="9"/>
      <c r="O2" s="10"/>
      <c r="P2" s="11"/>
      <c r="Q2" s="1"/>
      <c r="R2" s="1"/>
      <c r="S2" s="1"/>
      <c r="T2" s="5"/>
      <c r="U2" s="6"/>
      <c r="V2" s="1"/>
      <c r="W2" s="1"/>
      <c r="X2" s="1"/>
      <c r="Y2" s="1"/>
      <c r="Z2" s="1"/>
    </row>
    <row r="3" spans="1:26" ht="12.75" customHeight="1" x14ac:dyDescent="0.25">
      <c r="A3" s="1"/>
      <c r="B3" s="7"/>
      <c r="C3" s="7"/>
      <c r="D3" s="7"/>
      <c r="E3" s="7"/>
      <c r="F3" s="7"/>
      <c r="G3" s="12"/>
      <c r="H3" s="12"/>
      <c r="I3" s="1"/>
      <c r="J3" s="13"/>
      <c r="K3" s="14" t="s">
        <v>1</v>
      </c>
      <c r="L3" s="182"/>
      <c r="M3" s="183"/>
      <c r="N3" s="15"/>
      <c r="O3" s="16"/>
      <c r="P3" s="17"/>
      <c r="Q3" s="1"/>
      <c r="R3" s="1"/>
      <c r="S3" s="1"/>
      <c r="T3" s="5"/>
      <c r="U3" s="6"/>
      <c r="V3" s="1"/>
      <c r="W3" s="1"/>
      <c r="X3" s="1"/>
      <c r="Y3" s="1"/>
      <c r="Z3" s="1"/>
    </row>
    <row r="4" spans="1:26" ht="21.75" customHeight="1" x14ac:dyDescent="0.25">
      <c r="A4" s="1"/>
      <c r="B4" s="7"/>
      <c r="C4" s="7"/>
      <c r="D4" s="13"/>
      <c r="E4" s="13"/>
      <c r="F4" s="13"/>
      <c r="G4" s="18"/>
      <c r="H4" s="18"/>
      <c r="I4" s="19"/>
      <c r="J4" s="18"/>
      <c r="K4" s="18"/>
      <c r="L4" s="184" t="s">
        <v>2</v>
      </c>
      <c r="M4" s="180"/>
      <c r="N4" s="15"/>
      <c r="O4" s="20"/>
      <c r="P4" s="21"/>
      <c r="Q4" s="1"/>
      <c r="R4" s="1"/>
      <c r="S4" s="1"/>
      <c r="T4" s="5"/>
      <c r="U4" s="6"/>
      <c r="V4" s="1"/>
      <c r="W4" s="1"/>
      <c r="X4" s="1"/>
      <c r="Y4" s="1"/>
      <c r="Z4" s="1"/>
    </row>
    <row r="5" spans="1:26" ht="27.75" customHeight="1" x14ac:dyDescent="0.25">
      <c r="A5" s="1"/>
      <c r="B5" s="185" t="s">
        <v>3</v>
      </c>
      <c r="C5" s="186"/>
      <c r="D5" s="187"/>
      <c r="E5" s="188"/>
      <c r="F5" s="188"/>
      <c r="G5" s="188"/>
      <c r="H5" s="183"/>
      <c r="I5" s="14" t="s">
        <v>4</v>
      </c>
      <c r="J5" s="189"/>
      <c r="K5" s="183"/>
      <c r="L5" s="14" t="s">
        <v>5</v>
      </c>
      <c r="M5" s="23"/>
      <c r="N5" s="15"/>
      <c r="O5" s="24"/>
      <c r="P5" s="25"/>
      <c r="Q5" s="1"/>
      <c r="R5" s="1"/>
      <c r="S5" s="1"/>
      <c r="T5" s="5"/>
      <c r="U5" s="6"/>
      <c r="V5" s="1"/>
      <c r="W5" s="1"/>
      <c r="X5" s="1"/>
      <c r="Y5" s="1"/>
      <c r="Z5" s="1"/>
    </row>
    <row r="6" spans="1:26" ht="9.75" customHeight="1" x14ac:dyDescent="0.25">
      <c r="A6" s="11"/>
      <c r="B6" s="26"/>
      <c r="C6" s="26"/>
      <c r="D6" s="27"/>
      <c r="E6" s="27"/>
      <c r="F6" s="27"/>
      <c r="G6" s="27"/>
      <c r="H6" s="27"/>
      <c r="I6" s="28"/>
      <c r="J6" s="28"/>
      <c r="K6" s="28"/>
      <c r="L6" s="29"/>
      <c r="M6" s="30"/>
      <c r="N6" s="15"/>
      <c r="O6" s="31"/>
      <c r="P6" s="32"/>
      <c r="Q6" s="11"/>
      <c r="R6" s="11"/>
      <c r="S6" s="11"/>
      <c r="T6" s="33"/>
      <c r="U6" s="34"/>
      <c r="V6" s="11"/>
      <c r="W6" s="11"/>
      <c r="X6" s="11"/>
      <c r="Y6" s="11"/>
      <c r="Z6" s="11"/>
    </row>
    <row r="7" spans="1:26" ht="46.5" customHeight="1" x14ac:dyDescent="0.25">
      <c r="A7" s="11"/>
      <c r="B7" s="185" t="s">
        <v>171</v>
      </c>
      <c r="C7" s="186"/>
      <c r="D7" s="187"/>
      <c r="E7" s="188"/>
      <c r="F7" s="188"/>
      <c r="G7" s="188"/>
      <c r="H7" s="188"/>
      <c r="I7" s="188"/>
      <c r="J7" s="188"/>
      <c r="K7" s="188"/>
      <c r="L7" s="188"/>
      <c r="M7" s="183"/>
      <c r="N7" s="15"/>
      <c r="O7" s="35"/>
      <c r="P7" s="36"/>
      <c r="Q7" s="11"/>
      <c r="R7" s="11"/>
      <c r="S7" s="11"/>
      <c r="T7" s="33"/>
      <c r="U7" s="34"/>
      <c r="V7" s="11"/>
      <c r="W7" s="11"/>
      <c r="X7" s="11"/>
      <c r="Y7" s="11"/>
      <c r="Z7" s="11"/>
    </row>
    <row r="8" spans="1:26" ht="9.7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5.75" customHeight="1" x14ac:dyDescent="0.2">
      <c r="A9" s="37"/>
      <c r="B9" s="185" t="s">
        <v>172</v>
      </c>
      <c r="C9" s="185"/>
      <c r="D9" s="38" t="s">
        <v>173</v>
      </c>
      <c r="E9" s="39" t="s">
        <v>7</v>
      </c>
      <c r="F9" s="39" t="s">
        <v>8</v>
      </c>
      <c r="G9" s="37"/>
      <c r="H9" s="205" t="s">
        <v>9</v>
      </c>
      <c r="I9" s="201"/>
      <c r="J9" s="206"/>
      <c r="K9" s="183"/>
      <c r="L9" s="22" t="s">
        <v>10</v>
      </c>
      <c r="M9" s="23" t="s">
        <v>175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8" customHeight="1" x14ac:dyDescent="0.2">
      <c r="A10" s="37"/>
      <c r="B10" s="185"/>
      <c r="C10" s="185"/>
      <c r="D10" s="40"/>
      <c r="E10" s="41"/>
      <c r="F10" s="41"/>
      <c r="G10" s="37"/>
      <c r="H10" s="42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2.7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2.75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12.75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8" customHeight="1" x14ac:dyDescent="0.2">
      <c r="A14" s="37"/>
      <c r="B14" s="192" t="s">
        <v>11</v>
      </c>
      <c r="C14" s="193"/>
      <c r="D14" s="193"/>
      <c r="E14" s="193"/>
      <c r="F14" s="193"/>
      <c r="G14" s="194"/>
      <c r="H14" s="207" t="s">
        <v>12</v>
      </c>
      <c r="I14" s="188"/>
      <c r="J14" s="188"/>
      <c r="K14" s="188"/>
      <c r="L14" s="188"/>
      <c r="M14" s="208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21" customHeight="1" x14ac:dyDescent="0.2">
      <c r="A15" s="37"/>
      <c r="B15" s="190" t="s">
        <v>13</v>
      </c>
      <c r="C15" s="188"/>
      <c r="D15" s="188"/>
      <c r="E15" s="195" t="s">
        <v>14</v>
      </c>
      <c r="F15" s="188"/>
      <c r="G15" s="183"/>
      <c r="H15" s="43"/>
      <c r="I15" s="44"/>
      <c r="J15" s="44"/>
      <c r="K15" s="44"/>
      <c r="L15" s="44"/>
      <c r="M15" s="4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4.25" customHeight="1" x14ac:dyDescent="0.2">
      <c r="A16" s="37"/>
      <c r="B16" s="196"/>
      <c r="C16" s="180"/>
      <c r="D16" s="180"/>
      <c r="E16" s="200"/>
      <c r="F16" s="180"/>
      <c r="G16" s="201"/>
      <c r="H16" s="46"/>
      <c r="I16" s="179"/>
      <c r="J16" s="180"/>
      <c r="K16" s="37"/>
      <c r="L16" s="37"/>
      <c r="M16" s="48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4.25" customHeight="1" x14ac:dyDescent="0.2">
      <c r="A17" s="37"/>
      <c r="B17" s="197"/>
      <c r="C17" s="180"/>
      <c r="D17" s="180"/>
      <c r="E17" s="197"/>
      <c r="F17" s="180"/>
      <c r="G17" s="201"/>
      <c r="H17" s="46"/>
      <c r="I17" s="179"/>
      <c r="J17" s="180"/>
      <c r="K17" s="37"/>
      <c r="L17" s="37"/>
      <c r="M17" s="48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4.25" customHeight="1" x14ac:dyDescent="0.2">
      <c r="A18" s="37"/>
      <c r="B18" s="197"/>
      <c r="C18" s="180"/>
      <c r="D18" s="180"/>
      <c r="E18" s="197"/>
      <c r="F18" s="180"/>
      <c r="G18" s="201"/>
      <c r="H18" s="46" t="s">
        <v>15</v>
      </c>
      <c r="I18" s="203"/>
      <c r="J18" s="183"/>
      <c r="K18" s="37"/>
      <c r="L18" s="37"/>
      <c r="M18" s="48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2.75" customHeight="1" x14ac:dyDescent="0.2">
      <c r="A19" s="37"/>
      <c r="B19" s="197"/>
      <c r="C19" s="180"/>
      <c r="D19" s="180"/>
      <c r="E19" s="197"/>
      <c r="F19" s="180"/>
      <c r="G19" s="201"/>
      <c r="H19" s="46" t="s">
        <v>10</v>
      </c>
      <c r="I19" s="204" t="str">
        <f>+M9</f>
        <v>CLP</v>
      </c>
      <c r="J19" s="183"/>
      <c r="K19" s="37"/>
      <c r="L19" s="37"/>
      <c r="M19" s="48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2.75" customHeight="1" x14ac:dyDescent="0.2">
      <c r="A20" s="37"/>
      <c r="B20" s="198"/>
      <c r="C20" s="199"/>
      <c r="D20" s="199"/>
      <c r="E20" s="198"/>
      <c r="F20" s="199"/>
      <c r="G20" s="202"/>
      <c r="H20" s="49"/>
      <c r="I20" s="50"/>
      <c r="J20" s="50"/>
      <c r="K20" s="51"/>
      <c r="L20" s="51"/>
      <c r="M20" s="52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4.25" customHeight="1" x14ac:dyDescent="0.2">
      <c r="A21" s="37"/>
      <c r="B21" s="190" t="s">
        <v>16</v>
      </c>
      <c r="C21" s="188"/>
      <c r="D21" s="183"/>
      <c r="E21" s="190" t="s">
        <v>16</v>
      </c>
      <c r="F21" s="188"/>
      <c r="G21" s="183"/>
      <c r="H21" s="37"/>
      <c r="I21" s="37"/>
      <c r="J21" s="53"/>
      <c r="K21" s="191" t="s">
        <v>16</v>
      </c>
      <c r="L21" s="188"/>
      <c r="M21" s="183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4.25" customHeight="1" x14ac:dyDescent="0.2">
      <c r="A22" s="37"/>
      <c r="B22" s="211">
        <f>D5</f>
        <v>0</v>
      </c>
      <c r="C22" s="212"/>
      <c r="D22" s="213"/>
      <c r="E22" s="211"/>
      <c r="F22" s="212"/>
      <c r="G22" s="213"/>
      <c r="H22" s="37"/>
      <c r="I22" s="37"/>
      <c r="J22" s="53"/>
      <c r="K22" s="54"/>
      <c r="L22" s="54"/>
      <c r="M22" s="54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4.25" customHeight="1" x14ac:dyDescent="0.2">
      <c r="A23" s="37"/>
      <c r="B23" s="198"/>
      <c r="C23" s="199"/>
      <c r="D23" s="202"/>
      <c r="E23" s="198"/>
      <c r="F23" s="199"/>
      <c r="G23" s="202"/>
      <c r="H23" s="37"/>
      <c r="I23" s="37"/>
      <c r="J23" s="53"/>
      <c r="K23" s="54"/>
      <c r="L23" s="54"/>
      <c r="M23" s="54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4.25" customHeight="1" x14ac:dyDescent="0.2">
      <c r="A24" s="37"/>
      <c r="B24" s="190" t="s">
        <v>17</v>
      </c>
      <c r="C24" s="188"/>
      <c r="D24" s="183"/>
      <c r="E24" s="190" t="s">
        <v>17</v>
      </c>
      <c r="F24" s="188"/>
      <c r="G24" s="183"/>
      <c r="H24" s="37"/>
      <c r="I24" s="37"/>
      <c r="J24" s="53"/>
      <c r="K24" s="54"/>
      <c r="L24" s="54"/>
      <c r="M24" s="54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2.75" customHeight="1" x14ac:dyDescent="0.2">
      <c r="A25" s="37"/>
      <c r="B25" s="55"/>
      <c r="C25" s="53"/>
      <c r="D25" s="53"/>
      <c r="E25" s="53"/>
      <c r="F25" s="53"/>
      <c r="G25" s="56"/>
      <c r="H25" s="37"/>
      <c r="I25" s="37"/>
      <c r="J25" s="37"/>
      <c r="K25" s="57"/>
      <c r="L25" s="57"/>
      <c r="M25" s="5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2.75" customHeight="1" x14ac:dyDescent="0.2">
      <c r="A26" s="37"/>
      <c r="B26" s="214" t="s">
        <v>18</v>
      </c>
      <c r="C26" s="180"/>
      <c r="D26" s="215" t="s">
        <v>19</v>
      </c>
      <c r="E26" s="188"/>
      <c r="F26" s="183"/>
      <c r="G26" s="58"/>
      <c r="H26" s="37"/>
      <c r="I26" s="37"/>
      <c r="J26" s="37"/>
      <c r="K26" s="37"/>
      <c r="L26" s="37"/>
      <c r="M26" s="37"/>
      <c r="N26" s="37"/>
      <c r="O26" s="59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2.75" customHeight="1" x14ac:dyDescent="0.2">
      <c r="A27" s="37"/>
      <c r="B27" s="214" t="s">
        <v>5</v>
      </c>
      <c r="C27" s="180"/>
      <c r="D27" s="215"/>
      <c r="E27" s="183"/>
      <c r="F27" s="60"/>
      <c r="G27" s="58"/>
      <c r="H27" s="37"/>
      <c r="I27" s="37"/>
      <c r="J27" s="37"/>
      <c r="K27" s="37"/>
      <c r="L27" s="37"/>
      <c r="M27" s="37"/>
      <c r="N27" s="37"/>
      <c r="O27" s="61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2.75" customHeight="1" x14ac:dyDescent="0.2">
      <c r="A28" s="37"/>
      <c r="B28" s="214" t="s">
        <v>20</v>
      </c>
      <c r="C28" s="180"/>
      <c r="D28" s="216"/>
      <c r="E28" s="183"/>
      <c r="F28" s="60"/>
      <c r="G28" s="58"/>
      <c r="H28" s="37"/>
      <c r="I28" s="37"/>
      <c r="J28" s="37"/>
      <c r="K28" s="37"/>
      <c r="L28" s="37"/>
      <c r="M28" s="37"/>
      <c r="N28" s="37"/>
      <c r="O28" s="61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2.75" customHeight="1" x14ac:dyDescent="0.2">
      <c r="A29" s="37"/>
      <c r="B29" s="62"/>
      <c r="C29" s="50"/>
      <c r="D29" s="50"/>
      <c r="E29" s="50"/>
      <c r="F29" s="50"/>
      <c r="G29" s="63"/>
      <c r="H29" s="37"/>
      <c r="I29" s="37"/>
      <c r="J29" s="37"/>
      <c r="K29" s="37"/>
      <c r="L29" s="37"/>
      <c r="M29" s="37"/>
      <c r="N29" s="37"/>
      <c r="O29" s="61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2.7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2.75" customHeight="1" x14ac:dyDescent="0.2">
      <c r="A31" s="37"/>
      <c r="B31" s="177" t="s">
        <v>21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2.75" customHeight="1" x14ac:dyDescent="0.2">
      <c r="A32" s="37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2.75" customHeight="1" x14ac:dyDescent="0.2">
      <c r="A33" s="37"/>
      <c r="B33" s="209" t="s">
        <v>22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65"/>
      <c r="N33" s="65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30" customHeight="1" x14ac:dyDescent="0.2">
      <c r="A34" s="37"/>
      <c r="B34" s="210" t="s">
        <v>23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6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29.25" customHeight="1" x14ac:dyDescent="0.2">
      <c r="A35" s="37"/>
      <c r="B35" s="209" t="s">
        <v>24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65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31.5" customHeight="1" x14ac:dyDescent="0.2">
      <c r="A36" s="37"/>
      <c r="B36" s="210" t="s">
        <v>25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65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28.5" customHeight="1" x14ac:dyDescent="0.2">
      <c r="A37" s="37"/>
      <c r="B37" s="210" t="s">
        <v>26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65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2.75" hidden="1" customHeight="1" x14ac:dyDescent="0.2">
      <c r="A38" s="37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2.75" hidden="1" customHeight="1" x14ac:dyDescent="0.2">
      <c r="A39" s="37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.75" hidden="1" customHeight="1" x14ac:dyDescent="0.2">
      <c r="A40" s="37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2.75" hidden="1" customHeight="1" x14ac:dyDescent="0.2">
      <c r="A41" s="37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2.75" customHeight="1" x14ac:dyDescent="0.2">
      <c r="A42" s="37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2.75" customHeight="1" x14ac:dyDescent="0.2">
      <c r="A43" s="37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2.75" customHeight="1" x14ac:dyDescent="0.2">
      <c r="A44" s="37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2.75" customHeight="1" x14ac:dyDescent="0.2">
      <c r="A45" s="37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2.75" customHeight="1" x14ac:dyDescent="0.2">
      <c r="A46" s="37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2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.7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.7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.7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.75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.7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.7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.7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.7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.7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.7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.7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.7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.7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.7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.7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.7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.7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.7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.7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.7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.7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.7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.7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.7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.7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.7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.7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.7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.7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.7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.7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.7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.7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.7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.7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.7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.7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.7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.7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.7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.7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.7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.7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.7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.7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.7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.7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.7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.7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.7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.7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.7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.7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.7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.7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.7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.7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.7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.7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.7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.7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.7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.7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.7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.7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.7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.7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.75" customHeight="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.75" customHeight="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.75" customHeight="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.75" customHeight="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.75" customHeight="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.75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.75" customHeight="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.75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.75" customHeight="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.7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.75" customHeight="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.75" customHeight="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.7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.7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.7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.7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.7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.7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.7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.7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.75" customHeight="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.75" customHeight="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.75" customHeight="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.75" customHeight="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.75" customHeight="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.75" customHeight="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.75" customHeight="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.75" customHeight="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.75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.75" customHeight="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.75" customHeight="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.75" customHeight="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.75" customHeight="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.75" customHeight="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.75" customHeight="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.75" customHeight="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.75" customHeight="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.75" customHeight="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.75" customHeight="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.75" customHeight="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.75" customHeight="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.75" customHeight="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.75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.75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.75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.75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.75" customHeight="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.75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.75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.75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.75" customHeight="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.75" customHeight="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.75" customHeight="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.75" customHeight="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.75" customHeight="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.75" customHeight="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.75" customHeight="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.75" customHeight="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.75" customHeight="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.75" customHeight="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.75" customHeight="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.75" customHeight="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.75" customHeight="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.75" customHeight="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.75" customHeight="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.75" customHeight="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.75" customHeight="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.75" customHeight="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.75" customHeight="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.75" customHeight="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.75" customHeight="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.75" customHeight="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.75" customHeight="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.75" customHeight="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.75" customHeight="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.75" customHeight="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.75" customHeight="1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.75" customHeight="1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.75" customHeight="1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.75" customHeight="1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.75" customHeight="1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.75" customHeight="1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.75" customHeight="1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.75" customHeight="1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.75" customHeight="1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.75" customHeight="1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.75" customHeight="1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.75" customHeight="1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.75" customHeight="1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.75" customHeight="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.75" customHeight="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.75" customHeight="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.75" customHeight="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2.75" customHeight="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2.75" customHeight="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2.75" customHeight="1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2.75" customHeight="1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2.75" customHeight="1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2.75" customHeight="1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2.75" customHeight="1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2.75" customHeight="1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2.75" customHeight="1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2.75" customHeight="1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2.75" customHeight="1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2.75" customHeight="1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2.75" customHeight="1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2.75" customHeight="1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2.75" customHeight="1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2.75" customHeight="1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2.75" customHeight="1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2.75" customHeight="1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2.75" customHeight="1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2.75" customHeight="1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2.75" customHeight="1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2.75" customHeight="1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2.75" customHeight="1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2.75" customHeight="1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2.75" customHeight="1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2.75" customHeight="1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2.75" customHeight="1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2.75" customHeight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2.75" customHeigh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2.75" customHeight="1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2.75" customHeight="1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2.75" customHeight="1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2.75" customHeight="1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2.75" customHeight="1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2.75" customHeight="1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2.75" customHeight="1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2.75" customHeight="1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2.75" customHeight="1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2.75" customHeight="1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2.75" customHeight="1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2.75" customHeight="1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2.75" customHeight="1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2.75" customHeight="1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2.75" customHeight="1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2.75" customHeight="1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2.75" customHeight="1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2.75" customHeight="1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2.75" customHeight="1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2.75" customHeight="1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2.75" customHeight="1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2.75" customHeight="1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2.75" customHeight="1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2.75" customHeight="1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2.75" customHeight="1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2.75" customHeight="1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2.75" customHeight="1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2.75" customHeight="1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2.75" customHeight="1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2.75" customHeight="1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2.75" customHeight="1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2.75" customHeight="1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2.75" customHeight="1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2.75" customHeight="1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2.75" customHeight="1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2.75" customHeight="1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2.75" customHeight="1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2.75" customHeight="1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2.75" customHeight="1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2.75" customHeight="1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2.75" customHeight="1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2.75" customHeight="1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2.75" customHeight="1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2.75" customHeight="1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2.75" customHeight="1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2.75" customHeight="1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2.75" customHeight="1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2.75" customHeight="1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2.75" customHeight="1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2.75" customHeight="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2.75" customHeight="1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2.75" customHeight="1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2.75" customHeight="1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2.75" customHeight="1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2.75" customHeight="1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2.75" customHeight="1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2.75" customHeight="1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2.75" customHeight="1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2.75" customHeight="1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2.75" customHeight="1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2.75" customHeight="1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2.75" customHeight="1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2.75" customHeight="1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2.75" customHeight="1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2.75" customHeight="1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2.75" customHeight="1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2.75" customHeight="1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2.75" customHeight="1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2.75" customHeight="1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2.75" customHeight="1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2.75" customHeight="1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2.75" customHeight="1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2.75" customHeight="1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2.75" customHeight="1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2.75" customHeight="1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2.75" customHeight="1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2.75" customHeight="1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2.75" customHeight="1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2.75" customHeight="1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2.75" customHeight="1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2.75" customHeight="1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2.75" customHeight="1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2.75" customHeight="1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2.75" customHeight="1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2.75" customHeight="1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2.75" customHeight="1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2.75" customHeight="1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2.75" customHeight="1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2.75" customHeight="1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2.75" customHeight="1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2.75" customHeight="1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2.75" customHeight="1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2.75" customHeight="1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2.75" customHeight="1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2.75" customHeight="1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2.75" customHeight="1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2.75" customHeight="1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2.75" customHeight="1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2.75" customHeight="1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2.75" customHeight="1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2.75" customHeight="1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2.75" customHeight="1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2.75" customHeight="1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2.75" customHeight="1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2.75" customHeight="1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2.75" customHeight="1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2.75" customHeight="1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2.75" customHeight="1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2.75" customHeight="1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2.75" customHeight="1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2.75" customHeight="1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2.75" customHeight="1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2.75" customHeight="1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2.75" customHeight="1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2.75" customHeight="1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2.75" customHeight="1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2.75" customHeight="1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2.75" customHeight="1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2.75" customHeight="1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2.75" customHeight="1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2.75" customHeight="1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2.75" customHeight="1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2.75" customHeight="1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2.75" customHeight="1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2.75" customHeight="1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2.75" customHeight="1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2.75" customHeight="1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2.75" customHeight="1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2.75" customHeight="1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2.75" customHeight="1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2.75" customHeight="1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2.75" customHeight="1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2.75" customHeight="1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2.75" customHeight="1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2.75" customHeight="1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2.75" customHeight="1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2.75" customHeight="1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2.75" customHeight="1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2.75" customHeight="1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2.75" customHeight="1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2.75" customHeight="1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2.75" customHeight="1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2.75" customHeight="1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2.75" customHeight="1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2.75" customHeight="1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2.75" customHeight="1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2.75" customHeight="1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2.75" customHeight="1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2.75" customHeight="1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2.75" customHeight="1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2.75" customHeight="1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2.75" customHeight="1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2.75" customHeight="1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2.75" customHeight="1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2.75" customHeight="1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2.75" customHeight="1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2.75" customHeight="1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2.75" customHeight="1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2.75" customHeight="1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2.75" customHeight="1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2.75" customHeight="1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2.75" customHeight="1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2.75" customHeight="1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2.75" customHeight="1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2.75" customHeight="1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2.75" customHeight="1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2.75" customHeight="1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2.75" customHeight="1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2.75" customHeight="1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2.75" customHeight="1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2.75" customHeight="1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2.75" customHeight="1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2.75" customHeight="1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2.75" customHeight="1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2.75" customHeight="1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2.75" customHeight="1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2.75" customHeight="1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2.75" customHeight="1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2.75" customHeight="1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2.75" customHeight="1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2.75" customHeight="1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2.75" customHeight="1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2.75" customHeight="1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2.75" customHeight="1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2.75" customHeight="1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2.75" customHeight="1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2.75" customHeight="1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2.75" customHeight="1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2.75" customHeight="1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2.75" customHeight="1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2.75" customHeight="1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2.75" customHeight="1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2.75" customHeight="1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2.75" customHeight="1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2.75" customHeight="1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2.75" customHeight="1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2.75" customHeight="1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2.75" customHeight="1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2.75" customHeight="1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2.75" customHeight="1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2.75" customHeight="1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2.75" customHeight="1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2.75" customHeight="1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2.75" customHeight="1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2.75" customHeight="1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2.75" customHeight="1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2.75" customHeight="1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2.75" customHeight="1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2.75" customHeight="1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2.75" customHeight="1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2.75" customHeight="1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2.75" customHeight="1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2.75" customHeight="1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2.75" customHeight="1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2.75" customHeight="1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2.75" customHeight="1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2.75" customHeight="1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2.75" customHeight="1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2.75" customHeight="1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2.75" customHeight="1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2.75" customHeight="1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2.75" customHeight="1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2.75" customHeight="1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2.75" customHeight="1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2.75" customHeight="1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2.75" customHeight="1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2.75" customHeight="1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2.75" customHeight="1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2.75" customHeight="1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2.75" customHeight="1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2.75" customHeight="1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2.75" customHeight="1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2.75" customHeight="1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2.75" customHeight="1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2.75" customHeight="1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2.75" customHeight="1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2.75" customHeight="1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2.75" customHeight="1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2.75" customHeight="1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2.75" customHeight="1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2.75" customHeight="1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2.75" customHeight="1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2.75" customHeight="1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2.75" customHeight="1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2.75" customHeight="1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2.75" customHeight="1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2.75" customHeight="1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2.75" customHeight="1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2.75" customHeight="1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2.75" customHeight="1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2.75" customHeight="1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2.75" customHeight="1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2.75" customHeight="1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2.75" customHeight="1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2.75" customHeight="1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2.75" customHeight="1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2.75" customHeight="1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2.75" customHeight="1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2.75" customHeight="1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2.75" customHeight="1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2.75" customHeight="1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2.75" customHeight="1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2.75" customHeight="1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2.75" customHeight="1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2.75" customHeight="1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2.75" customHeight="1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2.75" customHeight="1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2.75" customHeight="1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2.75" customHeight="1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2.75" customHeight="1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2.75" customHeight="1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2.75" customHeight="1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2.75" customHeight="1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2.75" customHeight="1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2.75" customHeight="1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2.75" customHeight="1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2.75" customHeight="1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2.75" customHeight="1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2.75" customHeight="1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2.75" customHeight="1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2.75" customHeight="1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2.75" customHeight="1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2.75" customHeight="1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2.75" customHeight="1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2.75" customHeight="1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2.75" customHeight="1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2.75" customHeight="1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2.75" customHeight="1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2.75" customHeight="1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2.75" customHeight="1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2.75" customHeight="1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2.75" customHeight="1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2.75" customHeight="1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2.75" customHeight="1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2.75" customHeight="1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2.75" customHeight="1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2.75" customHeight="1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2.75" customHeight="1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2.75" customHeight="1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2.75" customHeight="1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2.75" customHeight="1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2.75" customHeight="1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2.75" customHeight="1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2.75" customHeight="1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2.75" customHeight="1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2.75" customHeight="1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2.75" customHeight="1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2.75" customHeight="1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2.75" customHeight="1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2.75" customHeight="1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2.75" customHeight="1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2.75" customHeight="1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2.75" customHeight="1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2.75" customHeight="1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2.75" customHeight="1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2.75" customHeight="1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2.75" customHeight="1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2.75" customHeight="1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2.75" customHeight="1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2.75" customHeight="1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2.75" customHeight="1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2.75" customHeight="1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2.75" customHeight="1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2.75" customHeight="1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2.75" customHeight="1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2.75" customHeight="1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2.75" customHeight="1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2.75" customHeight="1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2.75" customHeight="1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2.75" customHeight="1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2.75" customHeight="1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2.75" customHeight="1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2.75" customHeight="1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2.75" customHeight="1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2.75" customHeight="1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2.75" customHeight="1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2.75" customHeight="1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2.75" customHeight="1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2.75" customHeight="1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2.75" customHeight="1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2.75" customHeight="1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2.75" customHeight="1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2.75" customHeight="1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2.75" customHeight="1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2.75" customHeight="1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2.75" customHeight="1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2.75" customHeight="1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2.75" customHeight="1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2.75" customHeight="1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2.75" customHeight="1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2.75" customHeight="1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2.75" customHeight="1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2.75" customHeight="1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2.75" customHeight="1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2.75" customHeight="1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2.75" customHeight="1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2.75" customHeight="1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2.75" customHeight="1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2.75" customHeight="1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2.75" customHeight="1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2.75" customHeight="1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2.75" customHeight="1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2.75" customHeight="1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2.75" customHeight="1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2.75" customHeight="1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2.75" customHeight="1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2.75" customHeight="1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2.75" customHeight="1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2.75" customHeight="1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2.75" customHeight="1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2.75" customHeight="1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2.75" customHeight="1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2.75" customHeight="1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2.75" customHeight="1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2.75" customHeight="1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2.75" customHeight="1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2.75" customHeight="1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2.75" customHeight="1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2.75" customHeight="1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2.75" customHeight="1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2.75" customHeight="1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2.75" customHeight="1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2.75" customHeight="1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2.75" customHeight="1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2.75" customHeight="1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2.75" customHeight="1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2.75" customHeight="1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2.75" customHeight="1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2.75" customHeight="1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2.75" customHeight="1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2.75" customHeight="1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2.75" customHeight="1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2.75" customHeight="1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2.75" customHeight="1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2.75" customHeight="1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2.75" customHeight="1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2.75" customHeight="1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2.75" customHeight="1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2.75" customHeight="1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2.75" customHeight="1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2.75" customHeight="1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2.75" customHeight="1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2.75" customHeight="1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2.75" customHeight="1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2.75" customHeight="1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2.75" customHeight="1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2.75" customHeight="1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2.75" customHeight="1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2.75" customHeight="1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2.75" customHeight="1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2.75" customHeight="1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2.75" customHeight="1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2.75" customHeight="1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2.75" customHeight="1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2.75" customHeight="1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2.75" customHeight="1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2.75" customHeight="1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2.75" customHeight="1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2.75" customHeight="1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2.75" customHeight="1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2.75" customHeight="1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2.75" customHeight="1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2.75" customHeight="1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2.75" customHeight="1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2.75" customHeight="1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2.75" customHeight="1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2.75" customHeight="1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2.75" customHeight="1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2.75" customHeight="1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2.75" customHeight="1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2.75" customHeight="1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2.75" customHeight="1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2.75" customHeight="1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2.75" customHeight="1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2.75" customHeight="1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2.75" customHeight="1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2.75" customHeight="1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2.75" customHeight="1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2.75" customHeight="1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2.75" customHeight="1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2.75" customHeight="1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2.75" customHeight="1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2.75" customHeight="1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2.75" customHeight="1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2.75" customHeight="1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2.75" customHeight="1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2.75" customHeight="1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2.75" customHeight="1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2.75" customHeight="1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2.75" customHeight="1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2.75" customHeight="1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2.75" customHeight="1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2.75" customHeight="1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2.75" customHeight="1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2.75" customHeight="1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2.75" customHeight="1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2.75" customHeight="1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2.75" customHeight="1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2.75" customHeight="1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2.75" customHeight="1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2.75" customHeight="1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2.75" customHeight="1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2.75" customHeight="1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2.75" customHeight="1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2.75" customHeight="1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2.75" customHeight="1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2.75" customHeight="1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2.75" customHeight="1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2.75" customHeight="1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2.75" customHeight="1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2.75" customHeight="1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2.75" customHeight="1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2.75" customHeight="1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2.75" customHeight="1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2.75" customHeight="1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2.75" customHeight="1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2.75" customHeight="1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2.75" customHeight="1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2.75" customHeight="1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2.75" customHeight="1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2.75" customHeight="1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2.75" customHeight="1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2.75" customHeight="1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2.75" customHeight="1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2.75" customHeight="1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2.75" customHeight="1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2.75" customHeight="1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2.75" customHeight="1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2.75" customHeight="1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2.75" customHeight="1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2.75" customHeight="1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2.75" customHeight="1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2.75" customHeight="1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2.75" customHeight="1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2.75" customHeight="1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2.75" customHeight="1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2.75" customHeight="1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2.75" customHeight="1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2.75" customHeight="1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2.75" customHeight="1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2.75" customHeight="1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2.75" customHeight="1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2.75" customHeight="1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2.75" customHeight="1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2.75" customHeight="1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2.75" customHeight="1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2.75" customHeight="1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2.75" customHeight="1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2.75" customHeight="1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2.75" customHeight="1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2.75" customHeight="1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2.75" customHeight="1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2.75" customHeight="1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2.75" customHeight="1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2.75" customHeight="1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2.75" customHeight="1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2.75" customHeight="1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2.75" customHeight="1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2.75" customHeight="1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2.75" customHeight="1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2.75" customHeight="1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2.75" customHeight="1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2.75" customHeight="1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2.75" customHeight="1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2.75" customHeight="1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2.75" customHeight="1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2.75" customHeight="1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2.75" customHeight="1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2.75" customHeight="1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2.75" customHeight="1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2.75" customHeight="1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2.75" customHeight="1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2.75" customHeight="1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2.75" customHeight="1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2.75" customHeight="1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2.75" customHeight="1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2.75" customHeight="1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2.75" customHeight="1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2.75" customHeight="1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2.75" customHeight="1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2.75" customHeight="1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2.75" customHeight="1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2.75" customHeight="1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2.75" customHeight="1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2.75" customHeight="1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2.75" customHeight="1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2.75" customHeight="1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2.75" customHeight="1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2.75" customHeight="1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2.75" customHeight="1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2.75" customHeight="1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2.75" customHeight="1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2.75" customHeight="1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2.75" customHeight="1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2.75" customHeight="1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2.75" customHeight="1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2.75" customHeight="1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2.75" customHeight="1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2.75" customHeight="1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2.75" customHeight="1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2.75" customHeight="1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2.75" customHeight="1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2.75" customHeight="1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2.75" customHeight="1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2.75" customHeight="1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2.75" customHeight="1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2.75" customHeight="1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2.75" customHeight="1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2.75" customHeight="1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2.75" customHeight="1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2.75" customHeight="1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2.75" customHeight="1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2.75" customHeight="1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2.75" customHeight="1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2.75" customHeight="1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2.75" customHeight="1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2.75" customHeight="1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2.75" customHeight="1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2.75" customHeight="1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2.75" customHeight="1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2.75" customHeight="1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2.75" customHeight="1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2.75" customHeight="1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2.75" customHeight="1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2.75" customHeight="1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2.75" customHeight="1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2.75" customHeight="1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2.75" customHeight="1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2.75" customHeight="1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2.75" customHeight="1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2.75" customHeight="1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2.75" customHeight="1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2.75" customHeight="1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2.75" customHeight="1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2.75" customHeight="1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2.75" customHeight="1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2.75" customHeight="1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2.75" customHeight="1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2.75" customHeight="1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2.75" customHeight="1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2.75" customHeight="1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2.75" customHeight="1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2.75" customHeight="1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2.75" customHeight="1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2.75" customHeight="1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2.75" customHeight="1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2.75" customHeight="1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2.75" customHeight="1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2.75" customHeight="1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2.75" customHeight="1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2.75" customHeight="1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2.75" customHeight="1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2.75" customHeight="1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2.75" customHeight="1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2.75" customHeight="1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2.75" customHeight="1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2.75" customHeight="1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2.75" customHeight="1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2.75" customHeight="1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2.75" customHeight="1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2.75" customHeight="1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2.75" customHeight="1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2.75" customHeight="1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2.75" customHeight="1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2.75" customHeight="1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2.75" customHeight="1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2.75" customHeight="1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2.75" customHeight="1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2.75" customHeight="1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2.75" customHeight="1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2.75" customHeight="1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2.75" customHeight="1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2.75" customHeight="1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2.75" customHeight="1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2.75" customHeight="1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2.75" customHeight="1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2.75" customHeight="1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2.75" customHeight="1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2.75" customHeight="1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2.75" customHeight="1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2.75" customHeight="1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2.75" customHeight="1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2.75" customHeight="1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2.75" customHeight="1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2.75" customHeight="1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2.75" customHeight="1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2.75" customHeight="1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2.75" customHeight="1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2.75" customHeight="1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2.75" customHeight="1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2.75" customHeight="1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2.75" customHeight="1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2.75" customHeight="1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2.75" customHeight="1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2.75" customHeight="1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2.75" customHeight="1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2.75" customHeight="1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2.75" customHeight="1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2.75" customHeight="1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2.75" customHeight="1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2.75" customHeight="1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2.75" customHeight="1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2.75" customHeight="1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2.75" customHeight="1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2.75" customHeight="1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2.75" customHeight="1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2.75" customHeight="1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2.75" customHeight="1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2.75" customHeight="1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2.75" customHeight="1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2.75" customHeight="1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2.75" customHeight="1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2.75" customHeight="1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2.75" customHeight="1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2.75" customHeight="1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2.75" customHeight="1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2.75" customHeight="1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2.75" customHeight="1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2.75" customHeight="1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2.75" customHeight="1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2.75" customHeight="1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2.75" customHeight="1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2.75" customHeight="1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2.75" customHeight="1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2.75" customHeight="1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2.75" customHeight="1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2.75" customHeight="1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2.75" customHeight="1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2.75" customHeight="1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2.75" customHeight="1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2.75" customHeight="1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2.75" customHeight="1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2.75" customHeight="1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2.75" customHeight="1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2.75" customHeight="1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2.75" customHeight="1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2.75" customHeight="1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2.75" customHeight="1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2.75" customHeight="1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2.75" customHeight="1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2.75" customHeight="1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2.75" customHeight="1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2.75" customHeight="1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2.75" customHeight="1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2.75" customHeight="1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2.75" customHeight="1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2.75" customHeight="1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2.75" customHeight="1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2.75" customHeight="1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2.75" customHeight="1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2.75" customHeight="1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2.75" customHeight="1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2.75" customHeight="1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2.75" customHeight="1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2.75" customHeight="1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2.75" customHeight="1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2.75" customHeight="1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2.75" customHeight="1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2.75" customHeight="1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2.75" customHeight="1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2.75" customHeight="1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2.75" customHeight="1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2.75" customHeight="1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2.75" customHeight="1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2.75" customHeight="1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2.75" customHeight="1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2.75" customHeight="1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2.75" customHeight="1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2.75" customHeight="1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2.75" customHeight="1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2.75" customHeight="1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2.75" customHeight="1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2.75" customHeight="1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2.75" customHeight="1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2.75" customHeight="1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2.75" customHeight="1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2.75" customHeight="1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2.75" customHeight="1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2.75" customHeight="1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2.75" customHeight="1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2.75" customHeight="1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2.75" customHeight="1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2.75" customHeight="1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2.75" customHeight="1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2.75" customHeight="1" x14ac:dyDescent="0.2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39">
    <mergeCell ref="B35:M35"/>
    <mergeCell ref="B36:M36"/>
    <mergeCell ref="B37:M37"/>
    <mergeCell ref="B22:D23"/>
    <mergeCell ref="E22:G23"/>
    <mergeCell ref="B24:D24"/>
    <mergeCell ref="E24:G24"/>
    <mergeCell ref="B26:C26"/>
    <mergeCell ref="D26:F26"/>
    <mergeCell ref="D27:E27"/>
    <mergeCell ref="B27:C27"/>
    <mergeCell ref="B28:C28"/>
    <mergeCell ref="D28:E28"/>
    <mergeCell ref="B33:L33"/>
    <mergeCell ref="B34:M34"/>
    <mergeCell ref="B21:D21"/>
    <mergeCell ref="E21:G21"/>
    <mergeCell ref="K21:M21"/>
    <mergeCell ref="B7:C7"/>
    <mergeCell ref="B9:C10"/>
    <mergeCell ref="B14:G14"/>
    <mergeCell ref="B15:D15"/>
    <mergeCell ref="E15:G15"/>
    <mergeCell ref="B16:D20"/>
    <mergeCell ref="E16:G20"/>
    <mergeCell ref="I18:J18"/>
    <mergeCell ref="I19:J19"/>
    <mergeCell ref="D7:M7"/>
    <mergeCell ref="H9:I9"/>
    <mergeCell ref="J9:K9"/>
    <mergeCell ref="H14:M14"/>
    <mergeCell ref="I16:J16"/>
    <mergeCell ref="I17:J17"/>
    <mergeCell ref="B1:M1"/>
    <mergeCell ref="L3:M3"/>
    <mergeCell ref="L4:M4"/>
    <mergeCell ref="B5:C5"/>
    <mergeCell ref="D5:H5"/>
    <mergeCell ref="J5:K5"/>
  </mergeCells>
  <dataValidations count="3">
    <dataValidation type="list" allowBlank="1" showErrorMessage="1" sqref="M9" xr:uid="{00000000-0002-0000-0000-000000000000}">
      <formula1>"CLP,USD,EUR"</formula1>
    </dataValidation>
    <dataValidation type="list" allowBlank="1" showErrorMessage="1" sqref="F10" xr:uid="{00000000-0002-0000-0000-000002000000}">
      <formula1>"41,81"</formula1>
    </dataValidation>
    <dataValidation allowBlank="1" showErrorMessage="1" sqref="D10" xr:uid="{00000000-0002-0000-0000-000003000000}"/>
  </dataValidations>
  <printOptions horizontalCentered="1"/>
  <pageMargins left="0.39370078740157483" right="0.39370078740157483" top="0.74803149606299213" bottom="0.74803149606299213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Actividad!$A$2:$A$14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AA1001"/>
  <sheetViews>
    <sheetView showGridLines="0" tabSelected="1" zoomScale="80" zoomScaleNormal="80" workbookViewId="0">
      <selection activeCell="D12" sqref="D12"/>
    </sheetView>
  </sheetViews>
  <sheetFormatPr baseColWidth="10" defaultColWidth="12.5703125" defaultRowHeight="15" customHeight="1" x14ac:dyDescent="0.2"/>
  <cols>
    <col min="1" max="1" width="2.5703125" customWidth="1"/>
    <col min="2" max="2" width="5.5703125" customWidth="1"/>
    <col min="3" max="3" width="13.28515625" customWidth="1"/>
    <col min="4" max="4" width="6.42578125" customWidth="1"/>
    <col min="5" max="5" width="13.140625" customWidth="1"/>
    <col min="6" max="6" width="6.42578125" customWidth="1"/>
    <col min="7" max="7" width="10.140625" customWidth="1"/>
    <col min="8" max="8" width="16.5703125" customWidth="1"/>
    <col min="9" max="9" width="9.85546875" customWidth="1"/>
    <col min="10" max="10" width="35.28515625" customWidth="1"/>
    <col min="11" max="11" width="4.28515625" customWidth="1"/>
    <col min="12" max="12" width="25.140625" customWidth="1"/>
    <col min="13" max="14" width="22.28515625" customWidth="1"/>
    <col min="15" max="15" width="17.140625" customWidth="1"/>
    <col min="16" max="16" width="16.7109375" customWidth="1"/>
    <col min="17" max="26" width="10.5703125" customWidth="1"/>
  </cols>
  <sheetData>
    <row r="1" spans="1:27" ht="102" customHeight="1" x14ac:dyDescent="0.25">
      <c r="A1" s="37"/>
      <c r="B1" s="181" t="s">
        <v>27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67"/>
      <c r="O1" s="67"/>
      <c r="P1" s="6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7" ht="14.25" customHeight="1" x14ac:dyDescent="0.2">
      <c r="A2" s="37"/>
      <c r="B2" s="37"/>
      <c r="C2" s="68"/>
      <c r="D2" s="68"/>
      <c r="E2" s="68"/>
      <c r="F2" s="68"/>
      <c r="G2" s="68"/>
      <c r="H2" s="68"/>
      <c r="I2" s="68"/>
      <c r="J2" s="68"/>
      <c r="K2" s="68"/>
      <c r="L2" s="68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7" hidden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69"/>
      <c r="L3" s="182"/>
      <c r="M3" s="183"/>
      <c r="N3" s="70"/>
      <c r="O3" s="70"/>
      <c r="P3" s="71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7" ht="18.75" customHeight="1" x14ac:dyDescent="0.2">
      <c r="A4" s="37"/>
      <c r="B4" s="37"/>
      <c r="C4" s="37"/>
      <c r="D4" s="69"/>
      <c r="E4" s="69"/>
      <c r="F4" s="69"/>
      <c r="G4" s="69"/>
      <c r="H4" s="69"/>
      <c r="I4" s="69"/>
      <c r="J4" s="37"/>
      <c r="K4" s="19"/>
      <c r="L4" s="37"/>
      <c r="M4" s="165"/>
      <c r="N4" s="217"/>
      <c r="O4" s="218"/>
      <c r="P4" s="71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7" ht="30.75" customHeight="1" x14ac:dyDescent="0.2">
      <c r="A5" s="37"/>
      <c r="B5" s="185" t="s">
        <v>3</v>
      </c>
      <c r="C5" s="186"/>
      <c r="D5" s="187"/>
      <c r="E5" s="188"/>
      <c r="F5" s="188"/>
      <c r="G5" s="188"/>
      <c r="H5" s="188"/>
      <c r="I5" s="183"/>
      <c r="J5" s="37"/>
      <c r="K5" s="19"/>
      <c r="L5" s="27"/>
      <c r="M5" s="178" t="s">
        <v>189</v>
      </c>
      <c r="N5" s="170"/>
      <c r="O5" s="172" t="s">
        <v>1</v>
      </c>
      <c r="P5" s="170"/>
      <c r="Q5" s="71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s="150" customFormat="1" ht="15" customHeight="1" x14ac:dyDescent="0.2">
      <c r="A6" s="37"/>
      <c r="B6" s="151"/>
      <c r="C6" s="152"/>
      <c r="D6" s="169"/>
      <c r="E6" s="161"/>
      <c r="F6" s="161"/>
      <c r="G6" s="161"/>
      <c r="H6" s="161"/>
      <c r="I6" s="161"/>
      <c r="J6" s="37"/>
      <c r="K6" s="19"/>
      <c r="L6" s="162"/>
      <c r="M6" s="160"/>
      <c r="N6" s="160"/>
      <c r="O6" s="164"/>
      <c r="P6" s="163" t="s">
        <v>2</v>
      </c>
      <c r="Q6" s="71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ht="7.5" customHeight="1" x14ac:dyDescent="0.2">
      <c r="A7" s="72"/>
      <c r="B7" s="73"/>
      <c r="C7" s="73"/>
      <c r="D7" s="27"/>
      <c r="E7" s="27"/>
      <c r="F7" s="27"/>
      <c r="G7" s="27"/>
      <c r="H7" s="27"/>
      <c r="I7" s="27"/>
      <c r="J7" s="28"/>
      <c r="K7" s="28"/>
      <c r="L7" s="74"/>
      <c r="M7" s="75"/>
      <c r="N7" s="30"/>
      <c r="O7" s="75"/>
      <c r="P7" s="75"/>
      <c r="Q7" s="71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7" ht="51" customHeight="1" x14ac:dyDescent="0.2">
      <c r="A8" s="72"/>
      <c r="B8" s="185" t="s">
        <v>171</v>
      </c>
      <c r="C8" s="186"/>
      <c r="D8" s="219">
        <f>Solicitud!D7</f>
        <v>0</v>
      </c>
      <c r="E8" s="220"/>
      <c r="F8" s="220"/>
      <c r="G8" s="220"/>
      <c r="H8" s="220"/>
      <c r="I8" s="220"/>
      <c r="J8" s="220"/>
      <c r="K8" s="220"/>
      <c r="L8" s="220"/>
      <c r="M8" s="221"/>
      <c r="N8" s="166"/>
      <c r="O8" s="167"/>
      <c r="P8" s="168"/>
      <c r="Q8" s="71"/>
      <c r="R8" s="72"/>
      <c r="S8" s="72"/>
      <c r="T8" s="72"/>
      <c r="U8" s="72"/>
      <c r="V8" s="72"/>
      <c r="W8" s="72"/>
      <c r="X8" s="72"/>
      <c r="Y8" s="72"/>
      <c r="Z8" s="72"/>
      <c r="AA8" s="72"/>
    </row>
    <row r="9" spans="1:27" ht="7.5" customHeight="1" x14ac:dyDescent="0.2">
      <c r="A9" s="37"/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1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15.75" customHeight="1" x14ac:dyDescent="0.2">
      <c r="A10" s="37"/>
      <c r="B10" s="185" t="s">
        <v>172</v>
      </c>
      <c r="C10" s="185"/>
      <c r="D10" s="224" t="s">
        <v>173</v>
      </c>
      <c r="E10" s="225"/>
      <c r="F10" s="79" t="s">
        <v>7</v>
      </c>
      <c r="G10" s="80" t="s">
        <v>8</v>
      </c>
      <c r="H10" s="37"/>
      <c r="I10" s="37"/>
      <c r="J10" s="37"/>
      <c r="K10" s="81"/>
      <c r="L10" s="22" t="s">
        <v>28</v>
      </c>
      <c r="M10" s="82">
        <f>Solicitud!J9</f>
        <v>0</v>
      </c>
      <c r="N10" s="171"/>
      <c r="O10" s="83" t="s">
        <v>10</v>
      </c>
      <c r="P10" s="84" t="str">
        <f>Solicitud!M9</f>
        <v>CLP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18" customHeight="1" x14ac:dyDescent="0.2">
      <c r="A11" s="37"/>
      <c r="B11" s="185"/>
      <c r="C11" s="185"/>
      <c r="D11" s="226"/>
      <c r="E11" s="227"/>
      <c r="F11" s="85"/>
      <c r="G11" s="86"/>
      <c r="H11" s="87"/>
      <c r="I11" s="88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7" x14ac:dyDescent="0.2">
      <c r="A12" s="89"/>
      <c r="B12" s="90"/>
      <c r="C12" s="90"/>
      <c r="D12" s="90"/>
      <c r="E12" s="90"/>
      <c r="F12" s="90"/>
      <c r="G12" s="90"/>
      <c r="H12" s="90"/>
      <c r="I12" s="91"/>
      <c r="J12" s="72"/>
      <c r="K12" s="91"/>
      <c r="L12" s="91"/>
      <c r="M12" s="91"/>
      <c r="N12" s="91"/>
      <c r="O12" s="91"/>
      <c r="P12" s="92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7" ht="45.75" customHeight="1" x14ac:dyDescent="0.2">
      <c r="A13" s="93">
        <v>42430</v>
      </c>
      <c r="B13" s="94" t="s">
        <v>29</v>
      </c>
      <c r="C13" s="95" t="s">
        <v>30</v>
      </c>
      <c r="D13" s="228" t="s">
        <v>31</v>
      </c>
      <c r="E13" s="229"/>
      <c r="F13" s="230" t="s">
        <v>188</v>
      </c>
      <c r="G13" s="230"/>
      <c r="H13" s="230"/>
      <c r="I13" s="230"/>
      <c r="J13" s="228" t="s">
        <v>32</v>
      </c>
      <c r="K13" s="229"/>
      <c r="L13" s="95" t="s">
        <v>176</v>
      </c>
      <c r="M13" s="95" t="s">
        <v>177</v>
      </c>
      <c r="N13" s="154" t="s">
        <v>178</v>
      </c>
      <c r="O13" s="154" t="s">
        <v>179</v>
      </c>
      <c r="P13" s="155" t="s">
        <v>180</v>
      </c>
      <c r="Q13" s="92"/>
      <c r="R13" s="96"/>
      <c r="S13" s="96"/>
      <c r="T13" s="96"/>
      <c r="U13" s="96"/>
      <c r="V13" s="96"/>
      <c r="W13" s="96"/>
      <c r="X13" s="96"/>
      <c r="Y13" s="96"/>
      <c r="Z13" s="96"/>
      <c r="AA13" s="96"/>
    </row>
    <row r="14" spans="1:27" ht="15" customHeight="1" x14ac:dyDescent="0.2">
      <c r="A14" s="97"/>
      <c r="B14" s="98">
        <v>1</v>
      </c>
      <c r="C14" s="99"/>
      <c r="D14" s="222"/>
      <c r="E14" s="180"/>
      <c r="F14" s="222"/>
      <c r="G14" s="180"/>
      <c r="H14" s="180"/>
      <c r="I14" s="180"/>
      <c r="J14" s="223"/>
      <c r="K14" s="180"/>
      <c r="L14" s="99" t="str">
        <f>IFERROR(VLOOKUP($J14,Codificación!$A$3:$C$31,2,0),"N/A")</f>
        <v>N/A</v>
      </c>
      <c r="M14" s="173"/>
      <c r="N14" s="173"/>
      <c r="O14" s="174"/>
      <c r="P14" s="175">
        <f>+ROUND(IF(N14&lt;&gt;"CLP",M14*O14,M14),0)</f>
        <v>0</v>
      </c>
      <c r="Q14" s="100"/>
      <c r="R14" s="97"/>
      <c r="S14" s="97"/>
      <c r="T14" s="97"/>
      <c r="U14" s="97"/>
      <c r="V14" s="97"/>
      <c r="W14" s="97"/>
      <c r="X14" s="97"/>
      <c r="Y14" s="97"/>
      <c r="Z14" s="97"/>
      <c r="AA14" s="97"/>
    </row>
    <row r="15" spans="1:27" ht="15" customHeight="1" x14ac:dyDescent="0.2">
      <c r="A15" s="97"/>
      <c r="B15" s="98">
        <f t="shared" ref="B15:B37" si="0">B14+1</f>
        <v>2</v>
      </c>
      <c r="C15" s="99"/>
      <c r="D15" s="222"/>
      <c r="E15" s="180"/>
      <c r="F15" s="222"/>
      <c r="G15" s="180"/>
      <c r="H15" s="180"/>
      <c r="I15" s="180"/>
      <c r="J15" s="223"/>
      <c r="K15" s="180"/>
      <c r="L15" s="99" t="str">
        <f>IFERROR(VLOOKUP($J15,Codificación!$A$3:$C$31,2,0),"N/A")</f>
        <v>N/A</v>
      </c>
      <c r="M15" s="173"/>
      <c r="N15" s="173"/>
      <c r="O15" s="173"/>
      <c r="P15" s="176">
        <f t="shared" ref="P15:P36" si="1">+ROUND(IF(N15&lt;&gt;"CLP",M15*O15,M15),0)</f>
        <v>0</v>
      </c>
      <c r="Q15" s="100"/>
      <c r="R15" s="97"/>
      <c r="S15" s="97"/>
      <c r="T15" s="97"/>
      <c r="U15" s="97"/>
      <c r="V15" s="97"/>
      <c r="W15" s="97"/>
      <c r="X15" s="97"/>
      <c r="Y15" s="97"/>
      <c r="Z15" s="97"/>
      <c r="AA15" s="97"/>
    </row>
    <row r="16" spans="1:27" ht="15" customHeight="1" x14ac:dyDescent="0.2">
      <c r="A16" s="97"/>
      <c r="B16" s="98">
        <f t="shared" si="0"/>
        <v>3</v>
      </c>
      <c r="C16" s="99"/>
      <c r="D16" s="222"/>
      <c r="E16" s="180"/>
      <c r="F16" s="222"/>
      <c r="G16" s="180"/>
      <c r="H16" s="180"/>
      <c r="I16" s="180"/>
      <c r="J16" s="223"/>
      <c r="K16" s="180"/>
      <c r="L16" s="99" t="str">
        <f>IFERROR(VLOOKUP($J16,Codificación!$A$3:$C$31,2,0),"N/A")</f>
        <v>N/A</v>
      </c>
      <c r="M16" s="173"/>
      <c r="N16" s="173"/>
      <c r="O16" s="173"/>
      <c r="P16" s="176">
        <f t="shared" si="1"/>
        <v>0</v>
      </c>
      <c r="Q16" s="100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ht="15" customHeight="1" x14ac:dyDescent="0.2">
      <c r="A17" s="97"/>
      <c r="B17" s="98">
        <f t="shared" si="0"/>
        <v>4</v>
      </c>
      <c r="C17" s="99"/>
      <c r="D17" s="222"/>
      <c r="E17" s="180"/>
      <c r="F17" s="222"/>
      <c r="G17" s="180"/>
      <c r="H17" s="180"/>
      <c r="I17" s="180"/>
      <c r="J17" s="223"/>
      <c r="K17" s="180"/>
      <c r="L17" s="99" t="str">
        <f>IFERROR(VLOOKUP($J17,Codificación!$A$3:$C$31,2,0),"N/A")</f>
        <v>N/A</v>
      </c>
      <c r="M17" s="173"/>
      <c r="N17" s="173"/>
      <c r="O17" s="173"/>
      <c r="P17" s="176">
        <f t="shared" si="1"/>
        <v>0</v>
      </c>
      <c r="Q17" s="100"/>
      <c r="R17" s="97"/>
      <c r="S17" s="97"/>
      <c r="T17" s="97"/>
      <c r="U17" s="97"/>
      <c r="V17" s="97"/>
      <c r="W17" s="97"/>
      <c r="X17" s="97"/>
      <c r="Y17" s="97"/>
      <c r="Z17" s="97"/>
      <c r="AA17" s="97"/>
    </row>
    <row r="18" spans="1:27" ht="15" customHeight="1" x14ac:dyDescent="0.2">
      <c r="A18" s="97"/>
      <c r="B18" s="98">
        <f t="shared" si="0"/>
        <v>5</v>
      </c>
      <c r="C18" s="99"/>
      <c r="D18" s="222"/>
      <c r="E18" s="180"/>
      <c r="F18" s="222"/>
      <c r="G18" s="180"/>
      <c r="H18" s="180"/>
      <c r="I18" s="180"/>
      <c r="J18" s="223"/>
      <c r="K18" s="180"/>
      <c r="L18" s="99" t="str">
        <f>IFERROR(VLOOKUP($J18,Codificación!$A$3:$C$31,2,0),"N/A")</f>
        <v>N/A</v>
      </c>
      <c r="M18" s="173"/>
      <c r="N18" s="173"/>
      <c r="O18" s="173"/>
      <c r="P18" s="176">
        <f t="shared" si="1"/>
        <v>0</v>
      </c>
      <c r="Q18" s="100"/>
      <c r="R18" s="97"/>
      <c r="S18" s="97"/>
      <c r="T18" s="97"/>
      <c r="U18" s="97"/>
      <c r="V18" s="97"/>
      <c r="W18" s="97"/>
      <c r="X18" s="97"/>
      <c r="Y18" s="97"/>
      <c r="Z18" s="97"/>
      <c r="AA18" s="97"/>
    </row>
    <row r="19" spans="1:27" ht="15" customHeight="1" x14ac:dyDescent="0.2">
      <c r="A19" s="97"/>
      <c r="B19" s="98">
        <f t="shared" si="0"/>
        <v>6</v>
      </c>
      <c r="C19" s="99"/>
      <c r="D19" s="222"/>
      <c r="E19" s="180"/>
      <c r="F19" s="222"/>
      <c r="G19" s="180"/>
      <c r="H19" s="180"/>
      <c r="I19" s="180"/>
      <c r="J19" s="223"/>
      <c r="K19" s="180"/>
      <c r="L19" s="99" t="str">
        <f>IFERROR(VLOOKUP($J19,Codificación!$A$3:$C$31,2,0),"N/A")</f>
        <v>N/A</v>
      </c>
      <c r="M19" s="173"/>
      <c r="N19" s="173"/>
      <c r="O19" s="173"/>
      <c r="P19" s="176">
        <f t="shared" si="1"/>
        <v>0</v>
      </c>
      <c r="Q19" s="100"/>
      <c r="R19" s="97"/>
      <c r="S19" s="97"/>
      <c r="T19" s="97"/>
      <c r="U19" s="97"/>
      <c r="V19" s="97"/>
      <c r="W19" s="97"/>
      <c r="X19" s="97"/>
      <c r="Y19" s="97"/>
      <c r="Z19" s="97"/>
      <c r="AA19" s="97"/>
    </row>
    <row r="20" spans="1:27" ht="15" customHeight="1" x14ac:dyDescent="0.2">
      <c r="A20" s="97"/>
      <c r="B20" s="98">
        <f t="shared" si="0"/>
        <v>7</v>
      </c>
      <c r="C20" s="99"/>
      <c r="D20" s="222"/>
      <c r="E20" s="180"/>
      <c r="F20" s="222"/>
      <c r="G20" s="180"/>
      <c r="H20" s="180"/>
      <c r="I20" s="180"/>
      <c r="J20" s="223"/>
      <c r="K20" s="180"/>
      <c r="L20" s="99" t="str">
        <f>IFERROR(VLOOKUP($J20,Codificación!$A$3:$C$31,2,0),"N/A")</f>
        <v>N/A</v>
      </c>
      <c r="M20" s="173"/>
      <c r="N20" s="173"/>
      <c r="O20" s="173"/>
      <c r="P20" s="176">
        <f t="shared" si="1"/>
        <v>0</v>
      </c>
      <c r="Q20" s="100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27" ht="15" customHeight="1" x14ac:dyDescent="0.2">
      <c r="A21" s="97"/>
      <c r="B21" s="98">
        <f t="shared" si="0"/>
        <v>8</v>
      </c>
      <c r="C21" s="99"/>
      <c r="D21" s="222"/>
      <c r="E21" s="180"/>
      <c r="F21" s="222"/>
      <c r="G21" s="180"/>
      <c r="H21" s="180"/>
      <c r="I21" s="180"/>
      <c r="J21" s="223"/>
      <c r="K21" s="180"/>
      <c r="L21" s="99" t="str">
        <f>IFERROR(VLOOKUP($J21,Codificación!$A$3:$C$31,2,0),"N/A")</f>
        <v>N/A</v>
      </c>
      <c r="M21" s="173"/>
      <c r="N21" s="173"/>
      <c r="O21" s="173"/>
      <c r="P21" s="176">
        <f t="shared" si="1"/>
        <v>0</v>
      </c>
      <c r="Q21" s="100"/>
      <c r="R21" s="97"/>
      <c r="S21" s="97"/>
      <c r="T21" s="97"/>
      <c r="U21" s="97"/>
      <c r="V21" s="97"/>
      <c r="W21" s="97"/>
      <c r="X21" s="97"/>
      <c r="Y21" s="97"/>
      <c r="Z21" s="97"/>
      <c r="AA21" s="97"/>
    </row>
    <row r="22" spans="1:27" ht="15" customHeight="1" x14ac:dyDescent="0.2">
      <c r="A22" s="97"/>
      <c r="B22" s="98">
        <f t="shared" si="0"/>
        <v>9</v>
      </c>
      <c r="C22" s="99"/>
      <c r="D22" s="222"/>
      <c r="E22" s="180"/>
      <c r="F22" s="222"/>
      <c r="G22" s="180"/>
      <c r="H22" s="180"/>
      <c r="I22" s="180"/>
      <c r="J22" s="223"/>
      <c r="K22" s="180"/>
      <c r="L22" s="99" t="str">
        <f>IFERROR(VLOOKUP($J22,Codificación!$A$3:$C$31,2,0),"N/A")</f>
        <v>N/A</v>
      </c>
      <c r="M22" s="173"/>
      <c r="N22" s="173"/>
      <c r="O22" s="173"/>
      <c r="P22" s="176">
        <f t="shared" si="1"/>
        <v>0</v>
      </c>
      <c r="Q22" s="100"/>
      <c r="R22" s="97"/>
      <c r="S22" s="97"/>
      <c r="T22" s="97"/>
      <c r="U22" s="97"/>
      <c r="V22" s="97"/>
      <c r="W22" s="97"/>
      <c r="X22" s="97"/>
      <c r="Y22" s="97"/>
      <c r="Z22" s="97"/>
      <c r="AA22" s="97"/>
    </row>
    <row r="23" spans="1:27" ht="15" customHeight="1" x14ac:dyDescent="0.2">
      <c r="A23" s="97"/>
      <c r="B23" s="98">
        <f t="shared" si="0"/>
        <v>10</v>
      </c>
      <c r="C23" s="99"/>
      <c r="D23" s="222"/>
      <c r="E23" s="180"/>
      <c r="F23" s="222"/>
      <c r="G23" s="180"/>
      <c r="H23" s="180"/>
      <c r="I23" s="180"/>
      <c r="J23" s="223"/>
      <c r="K23" s="180"/>
      <c r="L23" s="99" t="str">
        <f>IFERROR(VLOOKUP($J23,Codificación!$A$3:$C$31,2,0),"N/A")</f>
        <v>N/A</v>
      </c>
      <c r="M23" s="173"/>
      <c r="N23" s="173"/>
      <c r="O23" s="173"/>
      <c r="P23" s="176">
        <f t="shared" si="1"/>
        <v>0</v>
      </c>
      <c r="Q23" s="100"/>
      <c r="R23" s="97"/>
      <c r="S23" s="97"/>
      <c r="T23" s="97"/>
      <c r="U23" s="97"/>
      <c r="V23" s="97"/>
      <c r="W23" s="97"/>
      <c r="X23" s="97"/>
      <c r="Y23" s="97"/>
      <c r="Z23" s="97"/>
      <c r="AA23" s="97"/>
    </row>
    <row r="24" spans="1:27" ht="15" customHeight="1" x14ac:dyDescent="0.2">
      <c r="A24" s="97"/>
      <c r="B24" s="98">
        <f t="shared" si="0"/>
        <v>11</v>
      </c>
      <c r="C24" s="99"/>
      <c r="D24" s="222"/>
      <c r="E24" s="180"/>
      <c r="F24" s="222"/>
      <c r="G24" s="180"/>
      <c r="H24" s="180"/>
      <c r="I24" s="180"/>
      <c r="J24" s="223"/>
      <c r="K24" s="180"/>
      <c r="L24" s="99" t="str">
        <f>IFERROR(VLOOKUP($J24,Codificación!$A$3:$C$31,2,0),"N/A")</f>
        <v>N/A</v>
      </c>
      <c r="M24" s="173"/>
      <c r="N24" s="173"/>
      <c r="O24" s="173"/>
      <c r="P24" s="176">
        <f t="shared" si="1"/>
        <v>0</v>
      </c>
      <c r="Q24" s="100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27" ht="15" customHeight="1" x14ac:dyDescent="0.2">
      <c r="A25" s="97"/>
      <c r="B25" s="98">
        <f t="shared" si="0"/>
        <v>12</v>
      </c>
      <c r="C25" s="99"/>
      <c r="D25" s="222"/>
      <c r="E25" s="180"/>
      <c r="F25" s="222"/>
      <c r="G25" s="180"/>
      <c r="H25" s="180"/>
      <c r="I25" s="180"/>
      <c r="J25" s="223"/>
      <c r="K25" s="180"/>
      <c r="L25" s="99" t="str">
        <f>IFERROR(VLOOKUP($J25,Codificación!$A$3:$C$31,2,0),"N/A")</f>
        <v>N/A</v>
      </c>
      <c r="M25" s="173"/>
      <c r="N25" s="173"/>
      <c r="O25" s="173"/>
      <c r="P25" s="176">
        <f t="shared" si="1"/>
        <v>0</v>
      </c>
      <c r="Q25" s="100"/>
      <c r="R25" s="97"/>
      <c r="S25" s="97"/>
      <c r="T25" s="97"/>
      <c r="U25" s="97"/>
      <c r="V25" s="97"/>
      <c r="W25" s="97"/>
      <c r="X25" s="97"/>
      <c r="Y25" s="97"/>
      <c r="Z25" s="97"/>
      <c r="AA25" s="97"/>
    </row>
    <row r="26" spans="1:27" ht="15" customHeight="1" x14ac:dyDescent="0.2">
      <c r="A26" s="97"/>
      <c r="B26" s="98">
        <f t="shared" si="0"/>
        <v>13</v>
      </c>
      <c r="C26" s="99"/>
      <c r="D26" s="222"/>
      <c r="E26" s="180"/>
      <c r="F26" s="222"/>
      <c r="G26" s="180"/>
      <c r="H26" s="180"/>
      <c r="I26" s="180"/>
      <c r="J26" s="223"/>
      <c r="K26" s="180"/>
      <c r="L26" s="99" t="str">
        <f>IFERROR(VLOOKUP($J26,Codificación!$A$3:$C$31,2,0),"N/A")</f>
        <v>N/A</v>
      </c>
      <c r="M26" s="173"/>
      <c r="N26" s="173"/>
      <c r="O26" s="173"/>
      <c r="P26" s="176">
        <f t="shared" si="1"/>
        <v>0</v>
      </c>
      <c r="Q26" s="100"/>
      <c r="R26" s="97"/>
      <c r="S26" s="97"/>
      <c r="T26" s="97"/>
      <c r="U26" s="97"/>
      <c r="V26" s="97"/>
      <c r="W26" s="97"/>
      <c r="X26" s="97"/>
      <c r="Y26" s="97"/>
      <c r="Z26" s="97"/>
      <c r="AA26" s="97"/>
    </row>
    <row r="27" spans="1:27" ht="15" customHeight="1" x14ac:dyDescent="0.2">
      <c r="A27" s="97"/>
      <c r="B27" s="98">
        <f t="shared" si="0"/>
        <v>14</v>
      </c>
      <c r="C27" s="99"/>
      <c r="D27" s="222"/>
      <c r="E27" s="180"/>
      <c r="F27" s="222"/>
      <c r="G27" s="180"/>
      <c r="H27" s="180"/>
      <c r="I27" s="180"/>
      <c r="J27" s="223"/>
      <c r="K27" s="180"/>
      <c r="L27" s="99" t="str">
        <f>IFERROR(VLOOKUP($J27,Codificación!$A$3:$C$31,2,0),"N/A")</f>
        <v>N/A</v>
      </c>
      <c r="M27" s="173"/>
      <c r="N27" s="173"/>
      <c r="O27" s="173"/>
      <c r="P27" s="176">
        <f t="shared" si="1"/>
        <v>0</v>
      </c>
      <c r="Q27" s="100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15" customHeight="1" x14ac:dyDescent="0.2">
      <c r="A28" s="97"/>
      <c r="B28" s="98">
        <f t="shared" si="0"/>
        <v>15</v>
      </c>
      <c r="C28" s="99"/>
      <c r="D28" s="222"/>
      <c r="E28" s="180"/>
      <c r="F28" s="222"/>
      <c r="G28" s="180"/>
      <c r="H28" s="180"/>
      <c r="I28" s="180"/>
      <c r="J28" s="223"/>
      <c r="K28" s="180"/>
      <c r="L28" s="99" t="str">
        <f>IFERROR(VLOOKUP($J28,Codificación!$A$3:$C$31,2,0),"N/A")</f>
        <v>N/A</v>
      </c>
      <c r="M28" s="173"/>
      <c r="N28" s="173"/>
      <c r="O28" s="173"/>
      <c r="P28" s="176">
        <f t="shared" si="1"/>
        <v>0</v>
      </c>
      <c r="Q28" s="100"/>
      <c r="R28" s="97"/>
      <c r="S28" s="97"/>
      <c r="T28" s="97"/>
      <c r="U28" s="97"/>
      <c r="V28" s="97"/>
      <c r="W28" s="97"/>
      <c r="X28" s="97"/>
      <c r="Y28" s="97"/>
      <c r="Z28" s="97"/>
      <c r="AA28" s="97"/>
    </row>
    <row r="29" spans="1:27" ht="15" customHeight="1" x14ac:dyDescent="0.2">
      <c r="A29" s="97"/>
      <c r="B29" s="98">
        <f t="shared" si="0"/>
        <v>16</v>
      </c>
      <c r="C29" s="99"/>
      <c r="D29" s="222"/>
      <c r="E29" s="180"/>
      <c r="F29" s="222"/>
      <c r="G29" s="180"/>
      <c r="H29" s="180"/>
      <c r="I29" s="180"/>
      <c r="J29" s="223"/>
      <c r="K29" s="180"/>
      <c r="L29" s="99" t="str">
        <f>IFERROR(VLOOKUP($J29,Codificación!$A$3:$C$31,2,0),"N/A")</f>
        <v>N/A</v>
      </c>
      <c r="M29" s="173"/>
      <c r="N29" s="173"/>
      <c r="O29" s="173"/>
      <c r="P29" s="176">
        <f t="shared" si="1"/>
        <v>0</v>
      </c>
      <c r="Q29" s="100"/>
      <c r="R29" s="97"/>
      <c r="S29" s="97"/>
      <c r="T29" s="97"/>
      <c r="U29" s="97"/>
      <c r="V29" s="97"/>
      <c r="W29" s="97"/>
      <c r="X29" s="97"/>
      <c r="Y29" s="97"/>
      <c r="Z29" s="97"/>
      <c r="AA29" s="97"/>
    </row>
    <row r="30" spans="1:27" ht="15" customHeight="1" x14ac:dyDescent="0.2">
      <c r="A30" s="97"/>
      <c r="B30" s="98">
        <f t="shared" si="0"/>
        <v>17</v>
      </c>
      <c r="C30" s="99"/>
      <c r="D30" s="222"/>
      <c r="E30" s="180"/>
      <c r="F30" s="222"/>
      <c r="G30" s="180"/>
      <c r="H30" s="180"/>
      <c r="I30" s="180"/>
      <c r="J30" s="223"/>
      <c r="K30" s="180"/>
      <c r="L30" s="99" t="str">
        <f>IFERROR(VLOOKUP($J30,Codificación!$A$3:$C$31,2,0),"N/A")</f>
        <v>N/A</v>
      </c>
      <c r="M30" s="173"/>
      <c r="N30" s="173"/>
      <c r="O30" s="173"/>
      <c r="P30" s="176">
        <f t="shared" si="1"/>
        <v>0</v>
      </c>
      <c r="Q30" s="100"/>
      <c r="R30" s="97"/>
      <c r="S30" s="97"/>
      <c r="T30" s="97"/>
      <c r="U30" s="97"/>
      <c r="V30" s="97"/>
      <c r="W30" s="97"/>
      <c r="X30" s="97"/>
      <c r="Y30" s="97"/>
      <c r="Z30" s="97"/>
      <c r="AA30" s="97"/>
    </row>
    <row r="31" spans="1:27" ht="15" customHeight="1" x14ac:dyDescent="0.2">
      <c r="A31" s="97"/>
      <c r="B31" s="98">
        <f t="shared" si="0"/>
        <v>18</v>
      </c>
      <c r="C31" s="99"/>
      <c r="D31" s="222"/>
      <c r="E31" s="180"/>
      <c r="F31" s="222"/>
      <c r="G31" s="180"/>
      <c r="H31" s="180"/>
      <c r="I31" s="180"/>
      <c r="J31" s="223"/>
      <c r="K31" s="180"/>
      <c r="L31" s="99" t="str">
        <f>IFERROR(VLOOKUP($J31,Codificación!$A$3:$C$31,2,0),"N/A")</f>
        <v>N/A</v>
      </c>
      <c r="M31" s="173"/>
      <c r="N31" s="173"/>
      <c r="O31" s="173"/>
      <c r="P31" s="176">
        <f t="shared" si="1"/>
        <v>0</v>
      </c>
      <c r="Q31" s="100"/>
      <c r="R31" s="97"/>
      <c r="S31" s="97"/>
      <c r="T31" s="97"/>
      <c r="U31" s="97"/>
      <c r="V31" s="97"/>
      <c r="W31" s="97"/>
      <c r="X31" s="97"/>
      <c r="Y31" s="97"/>
      <c r="Z31" s="97"/>
      <c r="AA31" s="97"/>
    </row>
    <row r="32" spans="1:27" ht="15" customHeight="1" x14ac:dyDescent="0.2">
      <c r="A32" s="97"/>
      <c r="B32" s="98">
        <f t="shared" si="0"/>
        <v>19</v>
      </c>
      <c r="C32" s="99"/>
      <c r="D32" s="222"/>
      <c r="E32" s="180"/>
      <c r="F32" s="222"/>
      <c r="G32" s="180"/>
      <c r="H32" s="180"/>
      <c r="I32" s="180"/>
      <c r="J32" s="223"/>
      <c r="K32" s="180"/>
      <c r="L32" s="99" t="str">
        <f>IFERROR(VLOOKUP($J32,Codificación!$A$3:$C$31,2,0),"N/A")</f>
        <v>N/A</v>
      </c>
      <c r="M32" s="173"/>
      <c r="N32" s="173"/>
      <c r="O32" s="173"/>
      <c r="P32" s="176">
        <f t="shared" si="1"/>
        <v>0</v>
      </c>
      <c r="Q32" s="100"/>
      <c r="R32" s="97"/>
      <c r="S32" s="97"/>
      <c r="T32" s="97"/>
      <c r="U32" s="97"/>
      <c r="V32" s="97"/>
      <c r="W32" s="97"/>
      <c r="X32" s="97"/>
      <c r="Y32" s="97"/>
      <c r="Z32" s="97"/>
      <c r="AA32" s="97"/>
    </row>
    <row r="33" spans="1:27" ht="15" customHeight="1" x14ac:dyDescent="0.2">
      <c r="A33" s="101"/>
      <c r="B33" s="98">
        <f t="shared" si="0"/>
        <v>20</v>
      </c>
      <c r="C33" s="99"/>
      <c r="D33" s="222"/>
      <c r="E33" s="180"/>
      <c r="F33" s="222"/>
      <c r="G33" s="180"/>
      <c r="H33" s="180"/>
      <c r="I33" s="180"/>
      <c r="J33" s="223"/>
      <c r="K33" s="180"/>
      <c r="L33" s="99" t="str">
        <f>IFERROR(VLOOKUP($J33,Codificación!$A$3:$C$31,2,0),"N/A")</f>
        <v>N/A</v>
      </c>
      <c r="M33" s="173"/>
      <c r="N33" s="173"/>
      <c r="O33" s="173"/>
      <c r="P33" s="176">
        <f t="shared" si="1"/>
        <v>0</v>
      </c>
      <c r="Q33" s="100"/>
      <c r="R33" s="97"/>
      <c r="S33" s="97"/>
      <c r="T33" s="97"/>
      <c r="U33" s="97"/>
      <c r="V33" s="97"/>
      <c r="W33" s="97"/>
      <c r="X33" s="97"/>
      <c r="Y33" s="97"/>
      <c r="Z33" s="97"/>
      <c r="AA33" s="97"/>
    </row>
    <row r="34" spans="1:27" ht="15.75" customHeight="1" x14ac:dyDescent="0.2">
      <c r="A34" s="101"/>
      <c r="B34" s="98">
        <f t="shared" si="0"/>
        <v>21</v>
      </c>
      <c r="C34" s="99"/>
      <c r="D34" s="222"/>
      <c r="E34" s="180"/>
      <c r="F34" s="222"/>
      <c r="G34" s="180"/>
      <c r="H34" s="180"/>
      <c r="I34" s="180"/>
      <c r="J34" s="223"/>
      <c r="K34" s="180"/>
      <c r="L34" s="99" t="str">
        <f>IFERROR(VLOOKUP($J34,Codificación!$A$3:$C$31,2,0),"N/A")</f>
        <v>N/A</v>
      </c>
      <c r="M34" s="173"/>
      <c r="N34" s="173"/>
      <c r="O34" s="173"/>
      <c r="P34" s="176">
        <f t="shared" si="1"/>
        <v>0</v>
      </c>
      <c r="Q34" s="102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:27" ht="15.75" customHeight="1" x14ac:dyDescent="0.2">
      <c r="A35" s="101"/>
      <c r="B35" s="98">
        <f t="shared" si="0"/>
        <v>22</v>
      </c>
      <c r="C35" s="99"/>
      <c r="D35" s="222"/>
      <c r="E35" s="180"/>
      <c r="F35" s="222"/>
      <c r="G35" s="180"/>
      <c r="H35" s="180"/>
      <c r="I35" s="180"/>
      <c r="J35" s="223"/>
      <c r="K35" s="180"/>
      <c r="L35" s="99" t="str">
        <f>IFERROR(VLOOKUP($J35,Codificación!$A$3:$C$31,2,0),"N/A")</f>
        <v>N/A</v>
      </c>
      <c r="M35" s="173"/>
      <c r="N35" s="173"/>
      <c r="O35" s="173"/>
      <c r="P35" s="176">
        <f t="shared" si="1"/>
        <v>0</v>
      </c>
      <c r="Q35" s="102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 ht="15.75" customHeight="1" x14ac:dyDescent="0.2">
      <c r="A36" s="101"/>
      <c r="B36" s="98">
        <f t="shared" si="0"/>
        <v>23</v>
      </c>
      <c r="C36" s="99"/>
      <c r="D36" s="222"/>
      <c r="E36" s="180"/>
      <c r="F36" s="222"/>
      <c r="G36" s="180"/>
      <c r="H36" s="180"/>
      <c r="I36" s="180"/>
      <c r="J36" s="223"/>
      <c r="K36" s="180"/>
      <c r="L36" s="99" t="str">
        <f>IFERROR(VLOOKUP($J36,Codificación!$A$3:$C$31,2,0),"N/A")</f>
        <v>N/A</v>
      </c>
      <c r="M36" s="173"/>
      <c r="N36" s="173"/>
      <c r="O36" s="173"/>
      <c r="P36" s="176">
        <f t="shared" si="1"/>
        <v>0</v>
      </c>
      <c r="Q36" s="102"/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7" ht="15.75" customHeight="1" x14ac:dyDescent="0.2">
      <c r="A37" s="101"/>
      <c r="B37" s="98">
        <f t="shared" si="0"/>
        <v>24</v>
      </c>
      <c r="C37" s="99"/>
      <c r="D37" s="222"/>
      <c r="E37" s="180"/>
      <c r="F37" s="222"/>
      <c r="G37" s="180"/>
      <c r="H37" s="180"/>
      <c r="I37" s="180"/>
      <c r="J37" s="223"/>
      <c r="K37" s="180"/>
      <c r="L37" s="99" t="str">
        <f>IFERROR(VLOOKUP($J37,Codificación!$A$3:$C$31,2,0),"N/A")</f>
        <v>N/A</v>
      </c>
      <c r="M37" s="173"/>
      <c r="N37" s="173"/>
      <c r="O37" s="173"/>
      <c r="P37" s="176">
        <f>+ROUND(IF(N37&lt;&gt;"CLP",M37*O37,M37),0)</f>
        <v>0</v>
      </c>
      <c r="Q37" s="102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 ht="23.25" customHeight="1" x14ac:dyDescent="0.2">
      <c r="A38" s="101"/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5" t="s">
        <v>34</v>
      </c>
      <c r="M38" s="106">
        <f>SUM(M14:M37)</f>
        <v>0</v>
      </c>
      <c r="N38" s="106"/>
      <c r="O38" s="106"/>
      <c r="P38" s="107">
        <f t="shared" ref="P38" si="2">SUM(P14:P37)</f>
        <v>0</v>
      </c>
      <c r="Q38" s="100"/>
      <c r="R38" s="101"/>
      <c r="S38" s="101"/>
      <c r="T38" s="101"/>
      <c r="U38" s="101"/>
      <c r="V38" s="101"/>
      <c r="W38" s="101"/>
      <c r="X38" s="101"/>
      <c r="Y38" s="101"/>
      <c r="Z38" s="101"/>
      <c r="AA38" s="101"/>
    </row>
    <row r="39" spans="1:27" ht="9" customHeight="1" x14ac:dyDescent="0.2">
      <c r="A39" s="101"/>
      <c r="B39" s="7"/>
      <c r="C39" s="7"/>
      <c r="D39" s="108"/>
      <c r="E39" s="108"/>
      <c r="F39" s="108"/>
      <c r="G39" s="108"/>
      <c r="H39" s="108"/>
      <c r="I39" s="109"/>
      <c r="J39" s="13"/>
      <c r="K39" s="13"/>
      <c r="L39" s="13"/>
      <c r="M39" s="110"/>
      <c r="N39" s="110"/>
      <c r="O39" s="110"/>
      <c r="P39" s="110"/>
      <c r="Q39" s="110"/>
      <c r="R39" s="101"/>
      <c r="S39" s="101"/>
      <c r="T39" s="101"/>
      <c r="U39" s="101"/>
      <c r="V39" s="101"/>
      <c r="W39" s="101"/>
      <c r="X39" s="101"/>
      <c r="Y39" s="101"/>
      <c r="Z39" s="101"/>
      <c r="AA39" s="101"/>
    </row>
    <row r="40" spans="1:27" ht="15" customHeight="1" x14ac:dyDescent="0.2">
      <c r="A40" s="101"/>
      <c r="B40" s="7"/>
      <c r="C40" s="7"/>
      <c r="D40" s="108"/>
      <c r="E40" s="108"/>
      <c r="F40" s="108"/>
      <c r="G40" s="108"/>
      <c r="H40" s="108"/>
      <c r="I40" s="109"/>
      <c r="J40" s="13"/>
      <c r="K40" s="13"/>
      <c r="L40" s="13"/>
      <c r="M40" s="110"/>
      <c r="N40" s="110"/>
      <c r="O40" s="110"/>
      <c r="P40" s="110"/>
      <c r="Q40" s="110"/>
      <c r="R40" s="101"/>
      <c r="S40" s="101"/>
      <c r="T40" s="101"/>
      <c r="U40" s="101"/>
      <c r="V40" s="101"/>
      <c r="W40" s="101"/>
      <c r="X40" s="101"/>
      <c r="Y40" s="101"/>
      <c r="Z40" s="101"/>
      <c r="AA40" s="101"/>
    </row>
    <row r="41" spans="1:27" ht="23.25" customHeight="1" x14ac:dyDescent="0.2">
      <c r="A41" s="101"/>
      <c r="B41" s="231"/>
      <c r="C41" s="180"/>
      <c r="D41" s="180"/>
      <c r="E41" s="180"/>
      <c r="F41" s="180"/>
      <c r="G41" s="180"/>
      <c r="H41" s="180"/>
      <c r="I41" s="111"/>
      <c r="J41" s="101"/>
      <c r="K41" s="112"/>
      <c r="L41" s="113" t="s">
        <v>35</v>
      </c>
      <c r="M41" s="114"/>
      <c r="N41" s="153"/>
      <c r="O41" s="114"/>
      <c r="P41" s="115">
        <f>M10</f>
        <v>0</v>
      </c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</row>
    <row r="42" spans="1:27" ht="9.75" customHeight="1" x14ac:dyDescent="0.2">
      <c r="A42" s="101"/>
      <c r="B42" s="180"/>
      <c r="C42" s="180"/>
      <c r="D42" s="180"/>
      <c r="E42" s="180"/>
      <c r="F42" s="180"/>
      <c r="G42" s="180"/>
      <c r="H42" s="180"/>
      <c r="I42" s="111"/>
      <c r="J42" s="101"/>
      <c r="K42" s="112"/>
      <c r="L42" s="116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</row>
    <row r="43" spans="1:27" ht="23.25" customHeight="1" x14ac:dyDescent="0.2">
      <c r="A43" s="117"/>
      <c r="B43" s="180"/>
      <c r="C43" s="180"/>
      <c r="D43" s="180"/>
      <c r="E43" s="180"/>
      <c r="F43" s="180"/>
      <c r="G43" s="180"/>
      <c r="H43" s="180"/>
      <c r="I43" s="111"/>
      <c r="J43" s="101"/>
      <c r="K43" s="112"/>
      <c r="L43" s="113" t="str">
        <f>IF($M$38=$M$41,"Saldo",IF($M$38&gt;$M$41,"Saldo a Favor",IF($M$38&lt;$M$41,"Saldo a Reintegrar")))</f>
        <v>Saldo</v>
      </c>
      <c r="M43" s="114"/>
      <c r="N43" s="153"/>
      <c r="O43" s="114"/>
      <c r="P43" s="115">
        <f>P38-P41</f>
        <v>0</v>
      </c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</row>
    <row r="44" spans="1:27" ht="9.75" customHeight="1" x14ac:dyDescent="0.2">
      <c r="A44" s="117"/>
      <c r="B44" s="180"/>
      <c r="C44" s="180"/>
      <c r="D44" s="180"/>
      <c r="E44" s="180"/>
      <c r="F44" s="180"/>
      <c r="G44" s="180"/>
      <c r="H44" s="180"/>
      <c r="I44" s="111"/>
      <c r="J44" s="117"/>
      <c r="K44" s="7"/>
      <c r="L44" s="7"/>
      <c r="M44" s="7"/>
      <c r="N44" s="7"/>
      <c r="O44" s="7"/>
      <c r="P44" s="118"/>
      <c r="Q44" s="117"/>
      <c r="R44" s="117"/>
      <c r="S44" s="117"/>
      <c r="T44" s="117"/>
      <c r="U44" s="117"/>
      <c r="V44" s="117"/>
      <c r="W44" s="117"/>
      <c r="X44" s="117"/>
      <c r="Y44" s="117"/>
      <c r="Z44" s="117"/>
    </row>
    <row r="45" spans="1:27" ht="9.75" customHeight="1" x14ac:dyDescent="0.2">
      <c r="A45" s="117"/>
      <c r="B45" s="231"/>
      <c r="C45" s="180"/>
      <c r="D45" s="180"/>
      <c r="E45" s="180"/>
      <c r="F45" s="180"/>
      <c r="G45" s="180"/>
      <c r="H45" s="180"/>
      <c r="I45" s="111"/>
      <c r="J45" s="117"/>
      <c r="K45" s="7"/>
      <c r="L45" s="7"/>
      <c r="M45" s="7"/>
      <c r="N45" s="7"/>
      <c r="O45" s="7"/>
      <c r="P45" s="118"/>
      <c r="Q45" s="117"/>
      <c r="R45" s="117"/>
      <c r="S45" s="117"/>
      <c r="T45" s="117"/>
      <c r="U45" s="117"/>
      <c r="V45" s="117"/>
      <c r="W45" s="117"/>
      <c r="X45" s="117"/>
      <c r="Y45" s="117"/>
      <c r="Z45" s="117"/>
    </row>
    <row r="46" spans="1:27" ht="14.25" customHeight="1" x14ac:dyDescent="0.2">
      <c r="A46" s="117"/>
      <c r="B46" s="180"/>
      <c r="C46" s="180"/>
      <c r="D46" s="180"/>
      <c r="E46" s="180"/>
      <c r="F46" s="180"/>
      <c r="G46" s="180"/>
      <c r="H46" s="180"/>
      <c r="I46" s="111"/>
      <c r="J46" s="117"/>
      <c r="K46" s="7"/>
      <c r="L46" s="7"/>
      <c r="M46" s="7"/>
      <c r="N46" s="7"/>
      <c r="O46" s="7"/>
      <c r="P46" s="118"/>
      <c r="Q46" s="117"/>
      <c r="R46" s="117"/>
      <c r="S46" s="117"/>
      <c r="T46" s="117"/>
      <c r="U46" s="117"/>
      <c r="V46" s="117"/>
      <c r="W46" s="117"/>
      <c r="X46" s="117"/>
      <c r="Y46" s="117"/>
      <c r="Z46" s="117"/>
    </row>
    <row r="47" spans="1:27" ht="9.75" customHeight="1" x14ac:dyDescent="0.2">
      <c r="A47" s="117"/>
      <c r="B47" s="180"/>
      <c r="C47" s="180"/>
      <c r="D47" s="180"/>
      <c r="E47" s="180"/>
      <c r="F47" s="180"/>
      <c r="G47" s="180"/>
      <c r="H47" s="180"/>
      <c r="I47" s="111"/>
      <c r="J47" s="117"/>
      <c r="K47" s="7"/>
      <c r="L47" s="7"/>
      <c r="M47" s="7"/>
      <c r="N47" s="7"/>
      <c r="O47" s="7"/>
      <c r="P47" s="118"/>
      <c r="Q47" s="117"/>
      <c r="R47" s="117"/>
      <c r="S47" s="117"/>
      <c r="T47" s="117"/>
      <c r="U47" s="117"/>
      <c r="V47" s="117"/>
      <c r="W47" s="117"/>
      <c r="X47" s="117"/>
      <c r="Y47" s="117"/>
      <c r="Z47" s="117"/>
    </row>
    <row r="48" spans="1:27" ht="15.75" customHeight="1" x14ac:dyDescent="0.2">
      <c r="A48" s="101"/>
      <c r="B48" s="117"/>
      <c r="C48" s="117"/>
      <c r="D48" s="117"/>
      <c r="E48" s="117"/>
      <c r="F48" s="117"/>
      <c r="G48" s="117"/>
      <c r="H48" s="117"/>
      <c r="I48" s="117"/>
      <c r="J48" s="117"/>
      <c r="K48" s="7"/>
      <c r="L48" s="117"/>
      <c r="M48" s="117"/>
      <c r="N48" s="117"/>
      <c r="O48" s="117"/>
      <c r="P48" s="118"/>
      <c r="Q48" s="117"/>
      <c r="R48" s="117"/>
      <c r="S48" s="117"/>
      <c r="T48" s="117"/>
      <c r="U48" s="117"/>
      <c r="V48" s="117"/>
      <c r="W48" s="117"/>
      <c r="X48" s="117"/>
      <c r="Y48" s="117"/>
      <c r="Z48" s="117"/>
    </row>
    <row r="49" spans="1:26" ht="16.5" customHeight="1" x14ac:dyDescent="0.2">
      <c r="A49" s="101"/>
      <c r="B49" s="232" t="s">
        <v>36</v>
      </c>
      <c r="C49" s="233"/>
      <c r="D49" s="233"/>
      <c r="E49" s="233"/>
      <c r="F49" s="233"/>
      <c r="G49" s="233"/>
      <c r="H49" s="233"/>
      <c r="I49" s="234"/>
      <c r="J49" s="117"/>
      <c r="K49" s="7"/>
      <c r="L49" s="7"/>
      <c r="M49" s="7"/>
      <c r="N49" s="7"/>
      <c r="O49" s="7"/>
      <c r="P49" s="118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28.5" customHeight="1" x14ac:dyDescent="0.2">
      <c r="A50" s="101"/>
      <c r="B50" s="235" t="s">
        <v>13</v>
      </c>
      <c r="C50" s="199"/>
      <c r="D50" s="199"/>
      <c r="E50" s="199"/>
      <c r="F50" s="199"/>
      <c r="G50" s="199"/>
      <c r="H50" s="236" t="s">
        <v>14</v>
      </c>
      <c r="I50" s="237"/>
      <c r="J50" s="117"/>
      <c r="K50" s="7"/>
      <c r="L50" s="7"/>
      <c r="M50" s="7"/>
      <c r="N50" s="119"/>
      <c r="O50" s="119"/>
      <c r="P50" s="118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5.75" customHeight="1" x14ac:dyDescent="0.2">
      <c r="A51" s="101"/>
      <c r="B51" s="241"/>
      <c r="C51" s="180"/>
      <c r="D51" s="180"/>
      <c r="E51" s="180"/>
      <c r="F51" s="180"/>
      <c r="G51" s="180"/>
      <c r="H51" s="243"/>
      <c r="I51" s="244"/>
      <c r="J51" s="117"/>
      <c r="K51" s="7"/>
      <c r="L51" s="7"/>
      <c r="M51" s="7"/>
      <c r="N51" s="99"/>
      <c r="O51" s="120"/>
      <c r="P51" s="118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15.75" customHeight="1" x14ac:dyDescent="0.2">
      <c r="A52" s="101"/>
      <c r="B52" s="242"/>
      <c r="C52" s="180"/>
      <c r="D52" s="180"/>
      <c r="E52" s="180"/>
      <c r="F52" s="180"/>
      <c r="G52" s="180"/>
      <c r="H52" s="197"/>
      <c r="I52" s="245"/>
      <c r="J52" s="117"/>
      <c r="K52" s="7"/>
      <c r="L52" s="7"/>
      <c r="M52" s="7"/>
      <c r="N52" s="47"/>
      <c r="O52" s="120"/>
      <c r="P52" s="118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15.75" customHeight="1" x14ac:dyDescent="0.2">
      <c r="A53" s="101"/>
      <c r="B53" s="242"/>
      <c r="C53" s="180"/>
      <c r="D53" s="180"/>
      <c r="E53" s="180"/>
      <c r="F53" s="180"/>
      <c r="G53" s="180"/>
      <c r="H53" s="197"/>
      <c r="I53" s="245"/>
      <c r="J53" s="117"/>
      <c r="K53" s="7"/>
      <c r="M53" s="37"/>
      <c r="N53" s="37"/>
      <c r="O53" s="37"/>
      <c r="P53" s="118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5.75" customHeight="1" x14ac:dyDescent="0.2">
      <c r="A54" s="101"/>
      <c r="B54" s="242"/>
      <c r="C54" s="180"/>
      <c r="D54" s="180"/>
      <c r="E54" s="180"/>
      <c r="F54" s="180"/>
      <c r="G54" s="180"/>
      <c r="H54" s="197"/>
      <c r="I54" s="245"/>
      <c r="J54" s="117"/>
      <c r="K54" s="7"/>
      <c r="P54" s="118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5.75" customHeight="1" x14ac:dyDescent="0.2">
      <c r="A55" s="101"/>
      <c r="B55" s="242"/>
      <c r="C55" s="180"/>
      <c r="D55" s="180"/>
      <c r="E55" s="180"/>
      <c r="F55" s="180"/>
      <c r="G55" s="180"/>
      <c r="H55" s="198"/>
      <c r="I55" s="237"/>
      <c r="J55" s="117"/>
      <c r="K55" s="7"/>
      <c r="P55" s="118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15.75" customHeight="1" x14ac:dyDescent="0.2">
      <c r="A56" s="101"/>
      <c r="B56" s="246" t="s">
        <v>16</v>
      </c>
      <c r="C56" s="188"/>
      <c r="D56" s="188"/>
      <c r="E56" s="188"/>
      <c r="F56" s="188"/>
      <c r="G56" s="188"/>
      <c r="H56" s="190" t="s">
        <v>16</v>
      </c>
      <c r="I56" s="238"/>
      <c r="J56" s="117"/>
      <c r="K56" s="7"/>
      <c r="P56" s="118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15" customHeight="1" x14ac:dyDescent="0.2">
      <c r="A57" s="101"/>
      <c r="B57" s="247">
        <f>D5</f>
        <v>0</v>
      </c>
      <c r="C57" s="212"/>
      <c r="D57" s="212"/>
      <c r="E57" s="212"/>
      <c r="F57" s="212"/>
      <c r="G57" s="213"/>
      <c r="H57" s="243"/>
      <c r="I57" s="244"/>
      <c r="J57" s="117"/>
      <c r="K57" s="7"/>
      <c r="P57" s="118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15" customHeight="1" x14ac:dyDescent="0.2">
      <c r="A58" s="101"/>
      <c r="B58" s="248"/>
      <c r="C58" s="199"/>
      <c r="D58" s="199"/>
      <c r="E58" s="199"/>
      <c r="F58" s="199"/>
      <c r="G58" s="202"/>
      <c r="H58" s="198"/>
      <c r="I58" s="237"/>
      <c r="J58" s="117"/>
      <c r="K58" s="7"/>
      <c r="P58" s="118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5.75" customHeight="1" x14ac:dyDescent="0.2">
      <c r="A59" s="101"/>
      <c r="B59" s="246" t="s">
        <v>17</v>
      </c>
      <c r="C59" s="188"/>
      <c r="D59" s="188"/>
      <c r="E59" s="188"/>
      <c r="F59" s="188"/>
      <c r="G59" s="188"/>
      <c r="H59" s="190" t="s">
        <v>17</v>
      </c>
      <c r="I59" s="238"/>
      <c r="J59" s="117"/>
      <c r="K59" s="7"/>
      <c r="P59" s="118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15.75" customHeight="1" x14ac:dyDescent="0.2">
      <c r="A60" s="101"/>
      <c r="B60" s="121"/>
      <c r="C60" s="122"/>
      <c r="D60" s="53"/>
      <c r="E60" s="72"/>
      <c r="F60" s="72"/>
      <c r="G60" s="72"/>
      <c r="H60" s="72"/>
      <c r="I60" s="123"/>
      <c r="J60" s="117"/>
      <c r="K60" s="7"/>
      <c r="L60" s="37"/>
      <c r="M60" s="37"/>
      <c r="N60" s="37"/>
      <c r="O60" s="37"/>
      <c r="P60" s="7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ht="15.75" customHeight="1" x14ac:dyDescent="0.2">
      <c r="A61" s="89"/>
      <c r="B61" s="124"/>
      <c r="C61" s="125" t="s">
        <v>18</v>
      </c>
      <c r="D61" s="215" t="s">
        <v>37</v>
      </c>
      <c r="E61" s="188"/>
      <c r="F61" s="188"/>
      <c r="G61" s="188"/>
      <c r="H61" s="188"/>
      <c r="I61" s="238"/>
      <c r="J61" s="117"/>
      <c r="K61" s="7"/>
      <c r="L61" s="37"/>
      <c r="M61" s="37"/>
      <c r="N61" s="37"/>
      <c r="O61" s="37"/>
      <c r="P61" s="7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ht="15.75" customHeight="1" x14ac:dyDescent="0.2">
      <c r="A62" s="89"/>
      <c r="B62" s="126"/>
      <c r="C62" s="125" t="s">
        <v>5</v>
      </c>
      <c r="D62" s="239"/>
      <c r="E62" s="199"/>
      <c r="F62" s="199"/>
      <c r="G62" s="202"/>
      <c r="H62" s="60"/>
      <c r="I62" s="127"/>
      <c r="J62" s="117"/>
      <c r="K62" s="7"/>
      <c r="L62" s="37"/>
      <c r="M62" s="37"/>
      <c r="N62" s="37"/>
      <c r="O62" s="37"/>
      <c r="P62" s="7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5.75" customHeight="1" x14ac:dyDescent="0.2">
      <c r="A63" s="89"/>
      <c r="B63" s="126"/>
      <c r="C63" s="125" t="s">
        <v>20</v>
      </c>
      <c r="D63" s="240"/>
      <c r="E63" s="188"/>
      <c r="F63" s="188"/>
      <c r="G63" s="183"/>
      <c r="H63" s="60"/>
      <c r="I63" s="127"/>
      <c r="J63" s="117"/>
      <c r="K63" s="90"/>
      <c r="L63" s="37"/>
      <c r="M63" s="37"/>
      <c r="N63" s="37"/>
      <c r="O63" s="37"/>
      <c r="P63" s="90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5.75" customHeight="1" x14ac:dyDescent="0.2">
      <c r="A64" s="89"/>
      <c r="B64" s="128"/>
      <c r="C64" s="129"/>
      <c r="D64" s="130"/>
      <c r="E64" s="130"/>
      <c r="F64" s="130"/>
      <c r="G64" s="130"/>
      <c r="H64" s="129"/>
      <c r="I64" s="131"/>
      <c r="J64" s="117"/>
      <c r="K64" s="132"/>
      <c r="L64" s="37"/>
      <c r="M64" s="37"/>
      <c r="N64" s="37"/>
      <c r="O64" s="37"/>
      <c r="P64" s="90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5.75" customHeight="1" x14ac:dyDescent="0.2">
      <c r="A65" s="89"/>
      <c r="B65" s="89"/>
      <c r="C65" s="89"/>
      <c r="D65" s="89"/>
      <c r="E65" s="89"/>
      <c r="F65" s="89"/>
      <c r="G65" s="89"/>
      <c r="H65" s="89"/>
      <c r="I65" s="89"/>
      <c r="J65" s="117"/>
      <c r="K65" s="132"/>
      <c r="L65" s="37"/>
      <c r="M65" s="37"/>
      <c r="N65" s="37"/>
      <c r="O65" s="37"/>
      <c r="P65" s="90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5.75" customHeight="1" x14ac:dyDescent="0.2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133"/>
      <c r="L66" s="37"/>
      <c r="M66" s="37"/>
      <c r="N66" s="37"/>
      <c r="O66" s="37"/>
      <c r="P66" s="90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5.75" hidden="1" customHeight="1" x14ac:dyDescent="0.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133"/>
      <c r="L67" s="37"/>
      <c r="M67" s="37"/>
      <c r="N67" s="37"/>
      <c r="O67" s="37"/>
      <c r="P67" s="90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5.75" hidden="1" customHeight="1" x14ac:dyDescent="0.2">
      <c r="A68" s="101"/>
      <c r="B68" s="89"/>
      <c r="C68" s="89"/>
      <c r="D68" s="89"/>
      <c r="E68" s="89"/>
      <c r="F68" s="89"/>
      <c r="G68" s="89"/>
      <c r="H68" s="89"/>
      <c r="I68" s="89"/>
      <c r="J68" s="89"/>
      <c r="K68" s="133"/>
      <c r="L68" s="37"/>
      <c r="M68" s="37"/>
      <c r="N68" s="37"/>
      <c r="O68" s="37"/>
      <c r="P68" s="90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5.75" hidden="1" customHeight="1" x14ac:dyDescent="0.2">
      <c r="A69" s="101"/>
      <c r="B69" s="7"/>
      <c r="C69" s="7"/>
      <c r="D69" s="7"/>
      <c r="E69" s="7"/>
      <c r="F69" s="7"/>
      <c r="G69" s="7"/>
      <c r="H69" s="7"/>
      <c r="I69" s="7"/>
      <c r="J69" s="7"/>
      <c r="K69" s="101"/>
      <c r="L69" s="37"/>
      <c r="M69" s="37"/>
      <c r="N69" s="37"/>
      <c r="O69" s="37"/>
      <c r="P69" s="7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5.75" hidden="1" customHeight="1" x14ac:dyDescent="0.2">
      <c r="A70" s="101"/>
      <c r="B70" s="7"/>
      <c r="C70" s="7"/>
      <c r="D70" s="7"/>
      <c r="E70" s="7"/>
      <c r="F70" s="7"/>
      <c r="G70" s="7"/>
      <c r="H70" s="7"/>
      <c r="I70" s="7"/>
      <c r="J70" s="7"/>
      <c r="K70" s="101"/>
      <c r="L70" s="37"/>
      <c r="M70" s="37"/>
      <c r="N70" s="37"/>
      <c r="O70" s="37"/>
      <c r="P70" s="7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5.75" hidden="1" customHeight="1" x14ac:dyDescent="0.2">
      <c r="A71" s="101"/>
      <c r="B71" s="7"/>
      <c r="C71" s="7"/>
      <c r="D71" s="7"/>
      <c r="E71" s="7"/>
      <c r="F71" s="7"/>
      <c r="G71" s="7"/>
      <c r="H71" s="7"/>
      <c r="I71" s="7"/>
      <c r="J71" s="7"/>
      <c r="K71" s="101"/>
      <c r="L71" s="37"/>
      <c r="M71" s="37"/>
      <c r="N71" s="37"/>
      <c r="O71" s="37"/>
      <c r="P71" s="7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5.75" hidden="1" customHeight="1" x14ac:dyDescent="0.2">
      <c r="A72" s="101"/>
      <c r="B72" s="7"/>
      <c r="C72" s="7"/>
      <c r="D72" s="7"/>
      <c r="E72" s="7"/>
      <c r="F72" s="7"/>
      <c r="G72" s="7"/>
      <c r="H72" s="7"/>
      <c r="I72" s="7"/>
      <c r="J72" s="7"/>
      <c r="K72" s="101"/>
      <c r="L72" s="37"/>
      <c r="M72" s="37"/>
      <c r="N72" s="37"/>
      <c r="O72" s="37"/>
      <c r="P72" s="7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5.75" hidden="1" customHeight="1" x14ac:dyDescent="0.2">
      <c r="A73" s="101"/>
      <c r="B73" s="7"/>
      <c r="C73" s="7"/>
      <c r="D73" s="7"/>
      <c r="E73" s="7"/>
      <c r="F73" s="7"/>
      <c r="G73" s="7"/>
      <c r="H73" s="7"/>
      <c r="I73" s="7"/>
      <c r="J73" s="101"/>
      <c r="K73" s="7"/>
      <c r="L73" s="37"/>
      <c r="M73" s="37"/>
      <c r="N73" s="37"/>
      <c r="O73" s="37"/>
      <c r="P73" s="7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ht="13.5" hidden="1" customHeight="1" x14ac:dyDescent="0.2">
      <c r="A74" s="101"/>
      <c r="B74" s="7"/>
      <c r="C74" s="7"/>
      <c r="D74" s="7"/>
      <c r="E74" s="7"/>
      <c r="F74" s="7"/>
      <c r="G74" s="7"/>
      <c r="H74" s="7"/>
      <c r="I74" s="7"/>
      <c r="J74" s="101"/>
      <c r="K74" s="7"/>
      <c r="L74" s="7"/>
      <c r="M74" s="7"/>
      <c r="N74" s="7"/>
      <c r="O74" s="7"/>
      <c r="P74" s="7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ht="13.5" hidden="1" customHeight="1" x14ac:dyDescent="0.2">
      <c r="A75" s="10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ht="13.5" hidden="1" customHeight="1" x14ac:dyDescent="0.2">
      <c r="A76" s="10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ht="13.5" hidden="1" customHeight="1" x14ac:dyDescent="0.2">
      <c r="A77" s="10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ht="13.5" hidden="1" customHeight="1" x14ac:dyDescent="0.2">
      <c r="A78" s="10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3.5" hidden="1" customHeight="1" x14ac:dyDescent="0.2">
      <c r="A79" s="10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ht="13.5" hidden="1" customHeight="1" x14ac:dyDescent="0.2">
      <c r="A80" s="10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ht="13.5" hidden="1" customHeight="1" x14ac:dyDescent="0.2">
      <c r="A81" s="10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ht="13.5" hidden="1" customHeight="1" x14ac:dyDescent="0.2">
      <c r="A82" s="10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ht="13.5" hidden="1" customHeight="1" x14ac:dyDescent="0.2">
      <c r="A83" s="10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ht="13.5" hidden="1" customHeight="1" x14ac:dyDescent="0.2">
      <c r="A84" s="10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ht="13.5" hidden="1" customHeight="1" x14ac:dyDescent="0.2">
      <c r="A85" s="10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ht="13.5" hidden="1" customHeight="1" x14ac:dyDescent="0.2">
      <c r="A86" s="10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ht="13.5" hidden="1" customHeight="1" x14ac:dyDescent="0.2">
      <c r="A87" s="10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13.5" hidden="1" customHeight="1" x14ac:dyDescent="0.2">
      <c r="A88" s="10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13.5" hidden="1" customHeight="1" x14ac:dyDescent="0.2">
      <c r="A89" s="10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13.5" hidden="1" customHeight="1" x14ac:dyDescent="0.2">
      <c r="A90" s="10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3.5" hidden="1" customHeight="1" x14ac:dyDescent="0.2">
      <c r="A91" s="10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13.5" hidden="1" customHeight="1" x14ac:dyDescent="0.2">
      <c r="A92" s="10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15.75" customHeight="1" x14ac:dyDescent="0.2">
      <c r="A93" s="10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5.75" customHeight="1" x14ac:dyDescent="0.2">
      <c r="A94" s="10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5.75" customHeight="1" x14ac:dyDescent="0.2">
      <c r="A95" s="10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ht="15.75" customHeight="1" x14ac:dyDescent="0.2">
      <c r="A96" s="10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ht="15.75" customHeight="1" x14ac:dyDescent="0.2">
      <c r="A97" s="10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ht="15.75" customHeight="1" x14ac:dyDescent="0.2">
      <c r="A98" s="10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ht="15.75" customHeight="1" x14ac:dyDescent="0.2">
      <c r="A99" s="10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 ht="15.75" customHeight="1" x14ac:dyDescent="0.2">
      <c r="A100" s="10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 ht="15.75" customHeight="1" x14ac:dyDescent="0.2">
      <c r="A101" s="10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 ht="15.75" customHeight="1" x14ac:dyDescent="0.2">
      <c r="A102" s="10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 ht="15.75" customHeight="1" x14ac:dyDescent="0.2">
      <c r="A103" s="10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ht="15.75" customHeight="1" x14ac:dyDescent="0.2">
      <c r="A104" s="10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5.75" customHeight="1" x14ac:dyDescent="0.2">
      <c r="A105" s="10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ht="15.75" customHeight="1" x14ac:dyDescent="0.2">
      <c r="A106" s="10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ht="15.75" customHeight="1" x14ac:dyDescent="0.2">
      <c r="A107" s="10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ht="15.75" customHeight="1" x14ac:dyDescent="0.2">
      <c r="A108" s="10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ht="15.75" customHeight="1" x14ac:dyDescent="0.2">
      <c r="A109" s="10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ht="15.75" customHeight="1" x14ac:dyDescent="0.2">
      <c r="A110" s="10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ht="15.75" customHeight="1" x14ac:dyDescent="0.2">
      <c r="A111" s="10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15.75" customHeight="1" x14ac:dyDescent="0.2">
      <c r="A112" s="10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15.75" customHeight="1" x14ac:dyDescent="0.2">
      <c r="A113" s="10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15.75" customHeight="1" x14ac:dyDescent="0.2">
      <c r="A114" s="10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15.75" customHeight="1" x14ac:dyDescent="0.2">
      <c r="A115" s="10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15.75" customHeight="1" x14ac:dyDescent="0.2">
      <c r="A116" s="10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15.75" customHeight="1" x14ac:dyDescent="0.2">
      <c r="A117" s="10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15.75" customHeight="1" x14ac:dyDescent="0.2">
      <c r="A118" s="10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15.75" customHeight="1" x14ac:dyDescent="0.2">
      <c r="A119" s="10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15.75" customHeight="1" x14ac:dyDescent="0.2">
      <c r="A120" s="10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15.75" customHeight="1" x14ac:dyDescent="0.2">
      <c r="A121" s="10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15.75" customHeight="1" x14ac:dyDescent="0.2">
      <c r="A122" s="10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ht="15.75" customHeight="1" x14ac:dyDescent="0.2">
      <c r="A123" s="10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ht="15.75" customHeight="1" x14ac:dyDescent="0.2">
      <c r="A124" s="10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ht="15.75" customHeight="1" x14ac:dyDescent="0.2">
      <c r="A125" s="10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ht="15.75" customHeight="1" x14ac:dyDescent="0.2">
      <c r="A126" s="10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ht="15.75" customHeight="1" x14ac:dyDescent="0.2">
      <c r="A127" s="10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ht="15.75" customHeight="1" x14ac:dyDescent="0.2">
      <c r="A128" s="10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ht="15.75" customHeight="1" x14ac:dyDescent="0.2">
      <c r="A129" s="10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ht="15.75" customHeight="1" x14ac:dyDescent="0.2">
      <c r="A130" s="10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ht="15.75" customHeight="1" x14ac:dyDescent="0.2">
      <c r="A131" s="10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ht="15.75" customHeight="1" x14ac:dyDescent="0.2">
      <c r="A132" s="10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ht="15.75" customHeight="1" x14ac:dyDescent="0.2">
      <c r="A133" s="10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ht="15.75" customHeight="1" x14ac:dyDescent="0.2">
      <c r="A134" s="10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ht="15.75" customHeight="1" x14ac:dyDescent="0.2">
      <c r="A135" s="10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ht="15.75" customHeight="1" x14ac:dyDescent="0.2">
      <c r="A136" s="10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ht="15.75" customHeight="1" x14ac:dyDescent="0.2">
      <c r="A137" s="10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ht="15.75" customHeight="1" x14ac:dyDescent="0.2">
      <c r="A138" s="10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ht="15.75" customHeight="1" x14ac:dyDescent="0.2">
      <c r="A139" s="10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ht="15.75" customHeight="1" x14ac:dyDescent="0.2">
      <c r="A140" s="10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ht="15.75" customHeight="1" x14ac:dyDescent="0.2">
      <c r="A141" s="10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5.75" customHeight="1" x14ac:dyDescent="0.2">
      <c r="A142" s="10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5.75" customHeight="1" x14ac:dyDescent="0.2">
      <c r="A143" s="10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15.75" customHeight="1" x14ac:dyDescent="0.2">
      <c r="A144" s="10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15.75" customHeight="1" x14ac:dyDescent="0.2">
      <c r="A145" s="10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15.75" customHeight="1" x14ac:dyDescent="0.2">
      <c r="A146" s="10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15.75" customHeight="1" x14ac:dyDescent="0.2">
      <c r="A147" s="10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5.75" customHeight="1" x14ac:dyDescent="0.2">
      <c r="A148" s="10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5.75" customHeight="1" x14ac:dyDescent="0.2">
      <c r="A149" s="10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15.75" customHeight="1" x14ac:dyDescent="0.2">
      <c r="A150" s="10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5.75" customHeight="1" x14ac:dyDescent="0.2">
      <c r="A151" s="10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5.75" customHeight="1" x14ac:dyDescent="0.2">
      <c r="A152" s="10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ht="15.75" customHeight="1" x14ac:dyDescent="0.2">
      <c r="A153" s="10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ht="15.75" customHeight="1" x14ac:dyDescent="0.2">
      <c r="A154" s="10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15.75" customHeight="1" x14ac:dyDescent="0.2">
      <c r="A155" s="10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ht="15.75" customHeight="1" x14ac:dyDescent="0.2">
      <c r="A156" s="10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ht="15.75" customHeight="1" x14ac:dyDescent="0.2">
      <c r="A157" s="10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ht="15.75" customHeight="1" x14ac:dyDescent="0.2">
      <c r="A158" s="10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ht="15.75" customHeight="1" x14ac:dyDescent="0.2">
      <c r="A159" s="10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ht="15.75" customHeight="1" x14ac:dyDescent="0.2">
      <c r="A160" s="10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ht="15.75" customHeight="1" x14ac:dyDescent="0.2">
      <c r="A161" s="10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ht="15.75" customHeight="1" x14ac:dyDescent="0.2">
      <c r="A162" s="10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ht="15.75" customHeight="1" x14ac:dyDescent="0.2">
      <c r="A163" s="10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5.75" customHeight="1" x14ac:dyDescent="0.2">
      <c r="A164" s="10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ht="15.75" customHeight="1" x14ac:dyDescent="0.2">
      <c r="A165" s="10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ht="15.75" customHeight="1" x14ac:dyDescent="0.2">
      <c r="A166" s="10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ht="15.75" customHeight="1" x14ac:dyDescent="0.2">
      <c r="A167" s="10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ht="15.75" customHeight="1" x14ac:dyDescent="0.2">
      <c r="A168" s="10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ht="15.75" customHeight="1" x14ac:dyDescent="0.2">
      <c r="A169" s="10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ht="15.75" customHeight="1" x14ac:dyDescent="0.2">
      <c r="A170" s="10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ht="15.75" customHeight="1" x14ac:dyDescent="0.2">
      <c r="A171" s="10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ht="15.75" customHeight="1" x14ac:dyDescent="0.2">
      <c r="A172" s="10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ht="15.75" customHeight="1" x14ac:dyDescent="0.2">
      <c r="A173" s="10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ht="15.75" customHeight="1" x14ac:dyDescent="0.2">
      <c r="A174" s="10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5.75" customHeight="1" x14ac:dyDescent="0.2">
      <c r="A175" s="10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ht="15.75" customHeight="1" x14ac:dyDescent="0.2">
      <c r="A176" s="10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5.75" customHeight="1" x14ac:dyDescent="0.2">
      <c r="A177" s="10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15.75" customHeight="1" x14ac:dyDescent="0.2">
      <c r="A178" s="10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15.75" customHeight="1" x14ac:dyDescent="0.2">
      <c r="A179" s="10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15.75" customHeight="1" x14ac:dyDescent="0.2">
      <c r="A180" s="10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15.75" customHeight="1" x14ac:dyDescent="0.2">
      <c r="A181" s="10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5.75" customHeight="1" x14ac:dyDescent="0.2">
      <c r="A182" s="10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15.75" customHeight="1" x14ac:dyDescent="0.2">
      <c r="A183" s="10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15.75" customHeight="1" x14ac:dyDescent="0.2">
      <c r="A184" s="10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15.75" customHeight="1" x14ac:dyDescent="0.2">
      <c r="A185" s="10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15.75" customHeight="1" x14ac:dyDescent="0.2">
      <c r="A186" s="10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15.75" customHeight="1" x14ac:dyDescent="0.2">
      <c r="A187" s="10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ht="15.75" customHeight="1" x14ac:dyDescent="0.2">
      <c r="A188" s="10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ht="15.75" customHeight="1" x14ac:dyDescent="0.2">
      <c r="A189" s="10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ht="15.75" customHeight="1" x14ac:dyDescent="0.2">
      <c r="A190" s="10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ht="15.75" customHeight="1" x14ac:dyDescent="0.2">
      <c r="A191" s="10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ht="15.75" customHeight="1" x14ac:dyDescent="0.2">
      <c r="A192" s="10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ht="15.75" customHeight="1" x14ac:dyDescent="0.2">
      <c r="A193" s="10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ht="15.75" customHeight="1" x14ac:dyDescent="0.2">
      <c r="A194" s="10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ht="15.75" customHeight="1" x14ac:dyDescent="0.2">
      <c r="A195" s="10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ht="15.75" customHeight="1" x14ac:dyDescent="0.2">
      <c r="A196" s="10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ht="15.75" customHeight="1" x14ac:dyDescent="0.2">
      <c r="A197" s="10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ht="15.75" customHeight="1" x14ac:dyDescent="0.2">
      <c r="A198" s="10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 ht="15.75" customHeight="1" x14ac:dyDescent="0.2">
      <c r="A199" s="10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 ht="15.75" customHeight="1" x14ac:dyDescent="0.2">
      <c r="A200" s="10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 ht="15.75" customHeight="1" x14ac:dyDescent="0.2">
      <c r="A201" s="10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 ht="15.75" customHeight="1" x14ac:dyDescent="0.2">
      <c r="A202" s="10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 ht="15.75" customHeight="1" x14ac:dyDescent="0.2">
      <c r="A203" s="10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 ht="15.75" customHeight="1" x14ac:dyDescent="0.2">
      <c r="A204" s="10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ht="15.75" customHeight="1" x14ac:dyDescent="0.2">
      <c r="A205" s="10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ht="15.75" customHeight="1" x14ac:dyDescent="0.2">
      <c r="A206" s="10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ht="15.75" customHeight="1" x14ac:dyDescent="0.2">
      <c r="A207" s="10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 ht="15.75" customHeight="1" x14ac:dyDescent="0.2">
      <c r="A208" s="10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 ht="15.75" customHeight="1" x14ac:dyDescent="0.2">
      <c r="A209" s="10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 ht="15.75" customHeight="1" x14ac:dyDescent="0.2">
      <c r="A210" s="10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 ht="15.75" customHeight="1" x14ac:dyDescent="0.2">
      <c r="A211" s="10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 ht="15.75" customHeight="1" x14ac:dyDescent="0.2">
      <c r="A212" s="10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 ht="15.75" customHeight="1" x14ac:dyDescent="0.2">
      <c r="A213" s="10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 ht="15.75" customHeight="1" x14ac:dyDescent="0.2">
      <c r="A214" s="10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 ht="15.75" customHeight="1" x14ac:dyDescent="0.2">
      <c r="A215" s="10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 ht="15.75" customHeight="1" x14ac:dyDescent="0.2">
      <c r="A216" s="10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 ht="15.75" customHeight="1" x14ac:dyDescent="0.2">
      <c r="A217" s="10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ht="15.75" customHeight="1" x14ac:dyDescent="0.2">
      <c r="A218" s="10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spans="1:26" ht="15.75" customHeight="1" x14ac:dyDescent="0.2">
      <c r="A219" s="10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ht="15.75" customHeight="1" x14ac:dyDescent="0.2">
      <c r="A220" s="10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spans="1:26" ht="15.75" customHeight="1" x14ac:dyDescent="0.2">
      <c r="A221" s="10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spans="1:26" ht="15.75" customHeight="1" x14ac:dyDescent="0.2">
      <c r="A222" s="10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spans="1:26" ht="15.75" customHeight="1" x14ac:dyDescent="0.2">
      <c r="A223" s="10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spans="1:26" ht="15.75" customHeight="1" x14ac:dyDescent="0.2">
      <c r="A224" s="10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spans="1:26" ht="15.75" customHeight="1" x14ac:dyDescent="0.2">
      <c r="A225" s="10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spans="1:26" ht="15.75" customHeight="1" x14ac:dyDescent="0.2">
      <c r="A226" s="10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spans="1:26" ht="15.75" customHeight="1" x14ac:dyDescent="0.2">
      <c r="A227" s="10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spans="1:26" ht="15.75" customHeight="1" x14ac:dyDescent="0.2">
      <c r="A228" s="10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spans="1:26" ht="15.75" customHeight="1" x14ac:dyDescent="0.2">
      <c r="A229" s="10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spans="1:26" ht="15.75" customHeight="1" x14ac:dyDescent="0.2">
      <c r="A230" s="10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spans="1:26" ht="15.75" customHeight="1" x14ac:dyDescent="0.2">
      <c r="A231" s="10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spans="1:26" ht="15.75" customHeight="1" x14ac:dyDescent="0.2">
      <c r="A232" s="101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spans="1:26" ht="15.75" customHeight="1" x14ac:dyDescent="0.2">
      <c r="A233" s="101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spans="1:26" ht="15.75" customHeight="1" x14ac:dyDescent="0.2">
      <c r="A234" s="101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spans="1:26" ht="15.75" customHeight="1" x14ac:dyDescent="0.2">
      <c r="A235" s="101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spans="1:26" ht="15.75" customHeight="1" x14ac:dyDescent="0.2">
      <c r="A236" s="101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spans="1:26" ht="15.75" customHeight="1" x14ac:dyDescent="0.2">
      <c r="A237" s="101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spans="1:26" ht="15.75" customHeight="1" x14ac:dyDescent="0.2">
      <c r="A238" s="101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spans="1:26" ht="15.75" customHeight="1" x14ac:dyDescent="0.2">
      <c r="A239" s="101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spans="1:26" ht="15.75" customHeight="1" x14ac:dyDescent="0.2">
      <c r="A240" s="101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spans="1:26" ht="15.75" customHeight="1" x14ac:dyDescent="0.2">
      <c r="A241" s="101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spans="1:26" ht="15.75" customHeight="1" x14ac:dyDescent="0.2">
      <c r="A242" s="101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spans="1:26" ht="15.75" customHeight="1" x14ac:dyDescent="0.2">
      <c r="A243" s="101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spans="1:26" ht="15.75" customHeight="1" x14ac:dyDescent="0.2">
      <c r="A244" s="101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spans="1:26" ht="15.75" customHeight="1" x14ac:dyDescent="0.2">
      <c r="A245" s="101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spans="1:26" ht="15.75" customHeight="1" x14ac:dyDescent="0.2">
      <c r="A246" s="101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spans="1:26" ht="15.75" customHeight="1" x14ac:dyDescent="0.2">
      <c r="A247" s="101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spans="1:26" ht="15.75" customHeight="1" x14ac:dyDescent="0.2">
      <c r="A248" s="101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spans="1:26" ht="15.75" customHeight="1" x14ac:dyDescent="0.2">
      <c r="A249" s="101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spans="1:26" ht="15.75" customHeight="1" x14ac:dyDescent="0.2">
      <c r="A250" s="101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spans="1:26" ht="15.75" customHeight="1" x14ac:dyDescent="0.2">
      <c r="A251" s="101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spans="1:26" ht="15.75" customHeight="1" x14ac:dyDescent="0.2">
      <c r="A252" s="101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spans="1:26" ht="15.75" customHeight="1" x14ac:dyDescent="0.2">
      <c r="A253" s="101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spans="1:26" ht="15.75" customHeight="1" x14ac:dyDescent="0.2">
      <c r="A254" s="101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spans="1:26" ht="15.75" customHeight="1" x14ac:dyDescent="0.2">
      <c r="A255" s="101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spans="1:26" ht="15.75" customHeight="1" x14ac:dyDescent="0.2">
      <c r="A256" s="101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spans="1:26" ht="15.75" customHeight="1" x14ac:dyDescent="0.2">
      <c r="A257" s="101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spans="1:26" ht="15.75" customHeight="1" x14ac:dyDescent="0.2">
      <c r="A258" s="101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spans="1:26" ht="15.75" customHeight="1" x14ac:dyDescent="0.2">
      <c r="A259" s="101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spans="1:26" ht="15.75" customHeight="1" x14ac:dyDescent="0.2">
      <c r="A260" s="101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spans="1:26" ht="15.75" customHeight="1" x14ac:dyDescent="0.2">
      <c r="A261" s="101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spans="1:26" ht="15.75" customHeight="1" x14ac:dyDescent="0.2">
      <c r="A262" s="101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spans="1:26" ht="15.75" customHeight="1" x14ac:dyDescent="0.2">
      <c r="A263" s="101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spans="1:26" ht="15.75" customHeight="1" x14ac:dyDescent="0.2">
      <c r="A264" s="101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spans="1:26" ht="15.75" customHeight="1" x14ac:dyDescent="0.2">
      <c r="A265" s="101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spans="1:26" ht="15.75" customHeight="1" x14ac:dyDescent="0.2">
      <c r="A266" s="101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spans="1:26" ht="15.75" customHeight="1" x14ac:dyDescent="0.2">
      <c r="A267" s="101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spans="1:26" ht="15.75" customHeight="1" x14ac:dyDescent="0.2">
      <c r="A268" s="101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spans="1:26" ht="15.75" customHeight="1" x14ac:dyDescent="0.2">
      <c r="A269" s="101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spans="1:26" ht="15.75" customHeight="1" x14ac:dyDescent="0.2">
      <c r="A270" s="101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spans="1:26" ht="15.75" customHeight="1" x14ac:dyDescent="0.2">
      <c r="A271" s="101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spans="1:26" ht="15.75" customHeight="1" x14ac:dyDescent="0.2">
      <c r="A272" s="101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spans="1:26" ht="15.75" customHeight="1" x14ac:dyDescent="0.2">
      <c r="A273" s="101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spans="1:26" ht="15.75" customHeight="1" x14ac:dyDescent="0.2">
      <c r="A274" s="101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spans="1:26" ht="15.75" customHeight="1" x14ac:dyDescent="0.2">
      <c r="A275" s="101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spans="1:26" ht="15.75" customHeight="1" x14ac:dyDescent="0.2">
      <c r="A276" s="101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spans="1:26" ht="15.75" customHeight="1" x14ac:dyDescent="0.2">
      <c r="A277" s="101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spans="1:26" ht="15.75" customHeight="1" x14ac:dyDescent="0.2">
      <c r="A278" s="101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spans="1:26" ht="15.75" customHeight="1" x14ac:dyDescent="0.2">
      <c r="A279" s="101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spans="1:26" ht="15.75" customHeight="1" x14ac:dyDescent="0.2">
      <c r="A280" s="101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spans="1:26" ht="15.75" customHeight="1" x14ac:dyDescent="0.2">
      <c r="A281" s="101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spans="1:26" ht="15.75" customHeight="1" x14ac:dyDescent="0.2">
      <c r="A282" s="101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spans="1:26" ht="15.75" customHeight="1" x14ac:dyDescent="0.2">
      <c r="A283" s="101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spans="1:26" ht="15.75" customHeight="1" x14ac:dyDescent="0.2">
      <c r="A284" s="101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spans="1:26" ht="15.75" customHeight="1" x14ac:dyDescent="0.2">
      <c r="A285" s="101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spans="1:26" ht="15.75" customHeight="1" x14ac:dyDescent="0.2">
      <c r="A286" s="101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spans="1:26" ht="15.75" customHeight="1" x14ac:dyDescent="0.2">
      <c r="A287" s="101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spans="1:26" ht="15.75" customHeight="1" x14ac:dyDescent="0.2">
      <c r="A288" s="101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spans="1:26" ht="15.75" customHeight="1" x14ac:dyDescent="0.2">
      <c r="A289" s="101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spans="1:26" ht="15.75" customHeight="1" x14ac:dyDescent="0.2">
      <c r="A290" s="101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spans="1:26" ht="15.75" customHeight="1" x14ac:dyDescent="0.2">
      <c r="A291" s="101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spans="1:26" ht="15.75" customHeight="1" x14ac:dyDescent="0.2">
      <c r="A292" s="101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spans="1:26" ht="15.75" customHeight="1" x14ac:dyDescent="0.2">
      <c r="A293" s="101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spans="1:26" ht="15.75" customHeight="1" x14ac:dyDescent="0.2">
      <c r="A294" s="101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spans="1:26" ht="15.75" customHeight="1" x14ac:dyDescent="0.2">
      <c r="A295" s="101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spans="1:26" ht="15.75" customHeight="1" x14ac:dyDescent="0.2">
      <c r="A296" s="101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spans="1:26" ht="15.75" customHeight="1" x14ac:dyDescent="0.2">
      <c r="A297" s="101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spans="1:26" ht="15.75" customHeight="1" x14ac:dyDescent="0.2">
      <c r="A298" s="101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spans="1:26" ht="15.75" customHeight="1" x14ac:dyDescent="0.2">
      <c r="A299" s="101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spans="1:26" ht="15.75" customHeight="1" x14ac:dyDescent="0.2">
      <c r="A300" s="101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spans="1:26" ht="15.75" customHeight="1" x14ac:dyDescent="0.2">
      <c r="A301" s="101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spans="1:26" ht="15.75" customHeight="1" x14ac:dyDescent="0.2">
      <c r="A302" s="101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spans="1:26" ht="15.75" customHeight="1" x14ac:dyDescent="0.2">
      <c r="A303" s="101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spans="1:26" ht="15.75" customHeight="1" x14ac:dyDescent="0.2">
      <c r="A304" s="101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spans="1:26" ht="15.75" customHeight="1" x14ac:dyDescent="0.2">
      <c r="A305" s="101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spans="1:26" ht="15.75" customHeight="1" x14ac:dyDescent="0.2">
      <c r="A306" s="101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spans="1:26" ht="15.75" customHeight="1" x14ac:dyDescent="0.2">
      <c r="A307" s="101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spans="1:26" ht="15.75" customHeight="1" x14ac:dyDescent="0.2">
      <c r="A308" s="101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spans="1:26" ht="15.75" customHeight="1" x14ac:dyDescent="0.2">
      <c r="A309" s="101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spans="1:26" ht="15.75" customHeight="1" x14ac:dyDescent="0.2">
      <c r="A310" s="101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spans="1:26" ht="15.75" customHeight="1" x14ac:dyDescent="0.2">
      <c r="A311" s="101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spans="1:26" ht="15.75" customHeight="1" x14ac:dyDescent="0.2">
      <c r="A312" s="101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spans="1:26" ht="15.75" customHeight="1" x14ac:dyDescent="0.2">
      <c r="A313" s="101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spans="1:26" ht="15.75" customHeight="1" x14ac:dyDescent="0.2">
      <c r="A314" s="101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spans="1:26" ht="15.75" customHeight="1" x14ac:dyDescent="0.2">
      <c r="A315" s="101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spans="1:26" ht="15.75" customHeight="1" x14ac:dyDescent="0.2">
      <c r="A316" s="101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spans="1:26" ht="15.75" customHeight="1" x14ac:dyDescent="0.2">
      <c r="A317" s="101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spans="1:26" ht="15.75" customHeight="1" x14ac:dyDescent="0.2">
      <c r="A318" s="101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spans="1:26" ht="15.75" customHeight="1" x14ac:dyDescent="0.2">
      <c r="A319" s="101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spans="1:26" ht="15.75" customHeight="1" x14ac:dyDescent="0.2">
      <c r="A320" s="101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spans="1:26" ht="15.75" customHeight="1" x14ac:dyDescent="0.2">
      <c r="A321" s="101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spans="1:26" ht="15.75" customHeight="1" x14ac:dyDescent="0.2">
      <c r="A322" s="101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spans="1:26" ht="15.75" customHeight="1" x14ac:dyDescent="0.2">
      <c r="A323" s="101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spans="1:26" ht="15.75" customHeight="1" x14ac:dyDescent="0.2">
      <c r="A324" s="101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spans="1:26" ht="15.75" customHeight="1" x14ac:dyDescent="0.2">
      <c r="A325" s="101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spans="1:26" ht="15.75" customHeight="1" x14ac:dyDescent="0.2">
      <c r="A326" s="101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spans="1:26" ht="15.75" customHeight="1" x14ac:dyDescent="0.2">
      <c r="A327" s="101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spans="1:26" ht="15.75" customHeight="1" x14ac:dyDescent="0.2">
      <c r="A328" s="101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spans="1:26" ht="15.75" customHeight="1" x14ac:dyDescent="0.2">
      <c r="A329" s="101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spans="1:26" ht="15.75" customHeight="1" x14ac:dyDescent="0.2">
      <c r="A330" s="101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spans="1:26" ht="15.75" customHeight="1" x14ac:dyDescent="0.2">
      <c r="A331" s="101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spans="1:26" ht="15.75" customHeight="1" x14ac:dyDescent="0.2">
      <c r="A332" s="101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spans="1:26" ht="15.75" customHeight="1" x14ac:dyDescent="0.2">
      <c r="A333" s="101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spans="1:26" ht="15.75" customHeight="1" x14ac:dyDescent="0.2">
      <c r="A334" s="101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spans="1:26" ht="15.75" customHeight="1" x14ac:dyDescent="0.2">
      <c r="A335" s="101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spans="1:26" ht="15.75" customHeight="1" x14ac:dyDescent="0.2">
      <c r="A336" s="101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spans="1:26" ht="15.75" customHeight="1" x14ac:dyDescent="0.2">
      <c r="A337" s="101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spans="1:26" ht="15.75" customHeight="1" x14ac:dyDescent="0.2">
      <c r="A338" s="101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spans="1:26" ht="15.75" customHeight="1" x14ac:dyDescent="0.2">
      <c r="A339" s="101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spans="1:26" ht="15.75" customHeight="1" x14ac:dyDescent="0.2">
      <c r="A340" s="101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spans="1:26" ht="15.75" customHeight="1" x14ac:dyDescent="0.2">
      <c r="A341" s="101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spans="1:26" ht="15.75" customHeight="1" x14ac:dyDescent="0.2">
      <c r="A342" s="101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spans="1:26" ht="15.75" customHeight="1" x14ac:dyDescent="0.2">
      <c r="A343" s="101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spans="1:26" ht="15.75" customHeight="1" x14ac:dyDescent="0.2">
      <c r="A344" s="101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spans="1:26" ht="15.75" customHeight="1" x14ac:dyDescent="0.2">
      <c r="A345" s="101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spans="1:26" ht="15.75" customHeight="1" x14ac:dyDescent="0.2">
      <c r="A346" s="101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spans="1:26" ht="15.75" customHeight="1" x14ac:dyDescent="0.2">
      <c r="A347" s="101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spans="1:26" ht="15.75" customHeight="1" x14ac:dyDescent="0.2">
      <c r="A348" s="101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spans="1:26" ht="15.75" customHeight="1" x14ac:dyDescent="0.2">
      <c r="A349" s="101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spans="1:26" ht="15.75" customHeight="1" x14ac:dyDescent="0.2">
      <c r="A350" s="101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spans="1:26" ht="15.75" customHeight="1" x14ac:dyDescent="0.2">
      <c r="A351" s="101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spans="1:26" ht="15.75" customHeight="1" x14ac:dyDescent="0.2">
      <c r="A352" s="101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spans="1:26" ht="15.75" customHeight="1" x14ac:dyDescent="0.2">
      <c r="A353" s="101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spans="1:26" ht="15.75" customHeight="1" x14ac:dyDescent="0.2">
      <c r="A354" s="101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spans="1:26" ht="15.75" customHeight="1" x14ac:dyDescent="0.2">
      <c r="A355" s="101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spans="1:26" ht="15.75" customHeight="1" x14ac:dyDescent="0.2">
      <c r="A356" s="101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1:26" ht="15.75" customHeight="1" x14ac:dyDescent="0.2">
      <c r="A357" s="101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spans="1:26" ht="15.75" customHeight="1" x14ac:dyDescent="0.2">
      <c r="A358" s="101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spans="1:26" ht="15.75" customHeight="1" x14ac:dyDescent="0.2">
      <c r="A359" s="101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spans="1:26" ht="15.75" customHeight="1" x14ac:dyDescent="0.2">
      <c r="A360" s="101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spans="1:26" ht="15.75" customHeight="1" x14ac:dyDescent="0.2">
      <c r="A361" s="101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spans="1:26" ht="15.75" customHeight="1" x14ac:dyDescent="0.2">
      <c r="A362" s="101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spans="1:26" ht="15.75" customHeight="1" x14ac:dyDescent="0.2">
      <c r="A363" s="101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spans="1:26" ht="15.75" customHeight="1" x14ac:dyDescent="0.2">
      <c r="A364" s="101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spans="1:26" ht="15.75" customHeight="1" x14ac:dyDescent="0.2">
      <c r="A365" s="101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spans="1:26" ht="15.75" customHeight="1" x14ac:dyDescent="0.2">
      <c r="A366" s="101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spans="1:26" ht="15.75" customHeight="1" x14ac:dyDescent="0.2">
      <c r="A367" s="101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spans="1:26" ht="15.75" customHeight="1" x14ac:dyDescent="0.2">
      <c r="A368" s="101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spans="1:26" ht="15.75" customHeight="1" x14ac:dyDescent="0.2">
      <c r="A369" s="101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spans="1:26" ht="15.75" customHeight="1" x14ac:dyDescent="0.2">
      <c r="A370" s="101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spans="1:26" ht="15.75" customHeight="1" x14ac:dyDescent="0.2">
      <c r="A371" s="101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spans="1:26" ht="15.75" customHeight="1" x14ac:dyDescent="0.2">
      <c r="A372" s="101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spans="1:26" ht="15.75" customHeight="1" x14ac:dyDescent="0.2">
      <c r="A373" s="101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spans="1:26" ht="15.75" customHeight="1" x14ac:dyDescent="0.2">
      <c r="A374" s="101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spans="1:26" ht="15.75" customHeight="1" x14ac:dyDescent="0.2">
      <c r="A375" s="101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spans="1:26" ht="15.75" customHeight="1" x14ac:dyDescent="0.2">
      <c r="A376" s="101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spans="1:26" ht="15.75" customHeight="1" x14ac:dyDescent="0.2">
      <c r="A377" s="101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spans="1:26" ht="15.75" customHeight="1" x14ac:dyDescent="0.2">
      <c r="A378" s="101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spans="1:26" ht="15.75" customHeight="1" x14ac:dyDescent="0.2">
      <c r="A379" s="101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spans="1:26" ht="15.75" customHeight="1" x14ac:dyDescent="0.2">
      <c r="A380" s="101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spans="1:26" ht="15.75" customHeight="1" x14ac:dyDescent="0.2">
      <c r="A381" s="101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spans="1:26" ht="15.75" customHeight="1" x14ac:dyDescent="0.2">
      <c r="A382" s="101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spans="1:26" ht="15.75" customHeight="1" x14ac:dyDescent="0.2">
      <c r="A383" s="101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spans="1:26" ht="15.75" customHeight="1" x14ac:dyDescent="0.2">
      <c r="A384" s="101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spans="1:26" ht="15.75" customHeight="1" x14ac:dyDescent="0.2">
      <c r="A385" s="101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spans="1:26" ht="15.75" customHeight="1" x14ac:dyDescent="0.2">
      <c r="A386" s="101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spans="1:26" ht="15.75" customHeight="1" x14ac:dyDescent="0.2">
      <c r="A387" s="101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spans="1:26" ht="15.75" customHeight="1" x14ac:dyDescent="0.2">
      <c r="A388" s="101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spans="1:26" ht="15.75" customHeight="1" x14ac:dyDescent="0.2">
      <c r="A389" s="101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spans="1:26" ht="15.75" customHeight="1" x14ac:dyDescent="0.2">
      <c r="A390" s="101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spans="1:26" ht="15.75" customHeight="1" x14ac:dyDescent="0.2">
      <c r="A391" s="101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spans="1:26" ht="15.75" customHeight="1" x14ac:dyDescent="0.2">
      <c r="A392" s="101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spans="1:26" ht="15.75" customHeight="1" x14ac:dyDescent="0.2">
      <c r="A393" s="101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spans="1:26" ht="15.75" customHeight="1" x14ac:dyDescent="0.2">
      <c r="A394" s="101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spans="1:26" ht="15.75" customHeight="1" x14ac:dyDescent="0.2">
      <c r="A395" s="101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spans="1:26" ht="15.75" customHeight="1" x14ac:dyDescent="0.2">
      <c r="A396" s="101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spans="1:26" ht="15.75" customHeight="1" x14ac:dyDescent="0.2">
      <c r="A397" s="101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spans="1:26" ht="15.75" customHeight="1" x14ac:dyDescent="0.2">
      <c r="A398" s="101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spans="1:26" ht="15.75" customHeight="1" x14ac:dyDescent="0.2">
      <c r="A399" s="101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spans="1:26" ht="15.75" customHeight="1" x14ac:dyDescent="0.2">
      <c r="A400" s="101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spans="1:26" ht="15.75" customHeight="1" x14ac:dyDescent="0.2">
      <c r="A401" s="101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spans="1:26" ht="15.75" customHeight="1" x14ac:dyDescent="0.2">
      <c r="A402" s="101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spans="1:26" ht="15.75" customHeight="1" x14ac:dyDescent="0.2">
      <c r="A403" s="101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spans="1:26" ht="15.75" customHeight="1" x14ac:dyDescent="0.2">
      <c r="A404" s="101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spans="1:26" ht="15.75" customHeight="1" x14ac:dyDescent="0.2">
      <c r="A405" s="101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spans="1:26" ht="15.75" customHeight="1" x14ac:dyDescent="0.2">
      <c r="A406" s="101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spans="1:26" ht="15.75" customHeight="1" x14ac:dyDescent="0.2">
      <c r="A407" s="101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spans="1:26" ht="15.75" customHeight="1" x14ac:dyDescent="0.2">
      <c r="A408" s="101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spans="1:26" ht="15.75" customHeight="1" x14ac:dyDescent="0.2">
      <c r="A409" s="101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spans="1:26" ht="15.75" customHeight="1" x14ac:dyDescent="0.2">
      <c r="A410" s="101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spans="1:26" ht="15.75" customHeight="1" x14ac:dyDescent="0.2">
      <c r="A411" s="101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spans="1:26" ht="15.75" customHeight="1" x14ac:dyDescent="0.2">
      <c r="A412" s="101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spans="1:26" ht="15.75" customHeight="1" x14ac:dyDescent="0.2">
      <c r="A413" s="101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spans="1:26" ht="15.75" customHeight="1" x14ac:dyDescent="0.2">
      <c r="A414" s="101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spans="1:26" ht="15.75" customHeight="1" x14ac:dyDescent="0.2">
      <c r="A415" s="101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spans="1:26" ht="15.75" customHeight="1" x14ac:dyDescent="0.2">
      <c r="A416" s="101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spans="1:26" ht="15.75" customHeight="1" x14ac:dyDescent="0.2">
      <c r="A417" s="101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spans="1:26" ht="15.75" customHeight="1" x14ac:dyDescent="0.2">
      <c r="A418" s="101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spans="1:26" ht="15.75" customHeight="1" x14ac:dyDescent="0.2">
      <c r="A419" s="101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spans="1:26" ht="15.75" customHeight="1" x14ac:dyDescent="0.2">
      <c r="A420" s="101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spans="1:26" ht="15.75" customHeight="1" x14ac:dyDescent="0.2">
      <c r="A421" s="101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spans="1:26" ht="15.75" customHeight="1" x14ac:dyDescent="0.2">
      <c r="A422" s="101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spans="1:26" ht="15.75" customHeight="1" x14ac:dyDescent="0.2">
      <c r="A423" s="101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spans="1:26" ht="15.75" customHeight="1" x14ac:dyDescent="0.2">
      <c r="A424" s="101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spans="1:26" ht="15.75" customHeight="1" x14ac:dyDescent="0.2">
      <c r="A425" s="101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spans="1:26" ht="15.75" customHeight="1" x14ac:dyDescent="0.2">
      <c r="A426" s="101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spans="1:26" ht="15.75" customHeight="1" x14ac:dyDescent="0.2">
      <c r="A427" s="101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spans="1:26" ht="15.75" customHeight="1" x14ac:dyDescent="0.2">
      <c r="A428" s="101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spans="1:26" ht="15.75" customHeight="1" x14ac:dyDescent="0.2">
      <c r="A429" s="101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spans="1:26" ht="15.75" customHeight="1" x14ac:dyDescent="0.2">
      <c r="A430" s="101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spans="1:26" ht="15.75" customHeight="1" x14ac:dyDescent="0.2">
      <c r="A431" s="101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spans="1:26" ht="15.75" customHeight="1" x14ac:dyDescent="0.2">
      <c r="A432" s="101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spans="1:26" ht="15.75" customHeight="1" x14ac:dyDescent="0.2">
      <c r="A433" s="101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spans="1:26" ht="15.75" customHeight="1" x14ac:dyDescent="0.2">
      <c r="A434" s="101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spans="1:26" ht="15.75" customHeight="1" x14ac:dyDescent="0.2">
      <c r="A435" s="101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spans="1:26" ht="15.75" customHeight="1" x14ac:dyDescent="0.2">
      <c r="A436" s="101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spans="1:26" ht="15.75" customHeight="1" x14ac:dyDescent="0.2">
      <c r="A437" s="101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spans="1:26" ht="15.75" customHeight="1" x14ac:dyDescent="0.2">
      <c r="A438" s="101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spans="1:26" ht="15.75" customHeight="1" x14ac:dyDescent="0.2">
      <c r="A439" s="101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spans="1:26" ht="15.75" customHeight="1" x14ac:dyDescent="0.2">
      <c r="A440" s="101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spans="1:26" ht="15.75" customHeight="1" x14ac:dyDescent="0.2">
      <c r="A441" s="101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spans="1:26" ht="15.75" customHeight="1" x14ac:dyDescent="0.2">
      <c r="A442" s="101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spans="1:26" ht="15.75" customHeight="1" x14ac:dyDescent="0.2">
      <c r="A443" s="101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spans="1:26" ht="15.75" customHeight="1" x14ac:dyDescent="0.2">
      <c r="A444" s="101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spans="1:26" ht="15.75" customHeight="1" x14ac:dyDescent="0.2">
      <c r="A445" s="101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spans="1:26" ht="15.75" customHeight="1" x14ac:dyDescent="0.2">
      <c r="A446" s="101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spans="1:26" ht="15.75" customHeight="1" x14ac:dyDescent="0.2">
      <c r="A447" s="101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spans="1:26" ht="15.75" customHeight="1" x14ac:dyDescent="0.2">
      <c r="A448" s="101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spans="1:26" ht="15.75" customHeight="1" x14ac:dyDescent="0.2">
      <c r="A449" s="101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spans="1:26" ht="15.75" customHeight="1" x14ac:dyDescent="0.2">
      <c r="A450" s="101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spans="1:26" ht="15.75" customHeight="1" x14ac:dyDescent="0.2">
      <c r="A451" s="101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spans="1:26" ht="15.75" customHeight="1" x14ac:dyDescent="0.2">
      <c r="A452" s="101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spans="1:26" ht="15.75" customHeight="1" x14ac:dyDescent="0.2">
      <c r="A453" s="101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spans="1:26" ht="15.75" customHeight="1" x14ac:dyDescent="0.2">
      <c r="A454" s="101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spans="1:26" ht="15.75" customHeight="1" x14ac:dyDescent="0.2">
      <c r="A455" s="101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spans="1:26" ht="15.75" customHeight="1" x14ac:dyDescent="0.2">
      <c r="A456" s="101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spans="1:26" ht="15.75" customHeight="1" x14ac:dyDescent="0.2">
      <c r="A457" s="101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spans="1:26" ht="15.75" customHeight="1" x14ac:dyDescent="0.2">
      <c r="A458" s="101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spans="1:26" ht="15.75" customHeight="1" x14ac:dyDescent="0.2">
      <c r="A459" s="101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spans="1:26" ht="15.75" customHeight="1" x14ac:dyDescent="0.2">
      <c r="A460" s="101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spans="1:26" ht="15.75" customHeight="1" x14ac:dyDescent="0.2">
      <c r="A461" s="101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spans="1:26" ht="15.75" customHeight="1" x14ac:dyDescent="0.2">
      <c r="A462" s="101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spans="1:26" ht="15.75" customHeight="1" x14ac:dyDescent="0.2">
      <c r="A463" s="101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spans="1:26" ht="15.75" customHeight="1" x14ac:dyDescent="0.2">
      <c r="A464" s="101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spans="1:26" ht="15.75" customHeight="1" x14ac:dyDescent="0.2">
      <c r="A465" s="101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spans="1:26" ht="15.75" customHeight="1" x14ac:dyDescent="0.2">
      <c r="A466" s="101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spans="1:26" ht="15.75" customHeight="1" x14ac:dyDescent="0.2">
      <c r="A467" s="101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spans="1:26" ht="15.75" customHeight="1" x14ac:dyDescent="0.2">
      <c r="A468" s="101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spans="1:26" ht="15.75" customHeight="1" x14ac:dyDescent="0.2">
      <c r="A469" s="101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spans="1:26" ht="15.75" customHeight="1" x14ac:dyDescent="0.2">
      <c r="A470" s="101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spans="1:26" ht="15.75" customHeight="1" x14ac:dyDescent="0.2">
      <c r="A471" s="101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spans="1:26" ht="15.75" customHeight="1" x14ac:dyDescent="0.2">
      <c r="A472" s="101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spans="1:26" ht="15.75" customHeight="1" x14ac:dyDescent="0.2">
      <c r="A473" s="101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spans="1:26" ht="15.75" customHeight="1" x14ac:dyDescent="0.2">
      <c r="A474" s="101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spans="1:26" ht="15.75" customHeight="1" x14ac:dyDescent="0.2">
      <c r="A475" s="101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spans="1:26" ht="15.75" customHeight="1" x14ac:dyDescent="0.2">
      <c r="A476" s="101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spans="1:26" ht="15.75" customHeight="1" x14ac:dyDescent="0.2">
      <c r="A477" s="101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spans="1:26" ht="15.75" customHeight="1" x14ac:dyDescent="0.2">
      <c r="A478" s="101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spans="1:26" ht="15.75" customHeight="1" x14ac:dyDescent="0.2">
      <c r="A479" s="101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spans="1:26" ht="15.75" customHeight="1" x14ac:dyDescent="0.2">
      <c r="A480" s="101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spans="1:26" ht="15.75" customHeight="1" x14ac:dyDescent="0.2">
      <c r="A481" s="101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spans="1:26" ht="15.75" customHeight="1" x14ac:dyDescent="0.2">
      <c r="A482" s="101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spans="1:26" ht="15.75" customHeight="1" x14ac:dyDescent="0.2">
      <c r="A483" s="101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spans="1:26" ht="15.75" customHeight="1" x14ac:dyDescent="0.2">
      <c r="A484" s="101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spans="1:26" ht="15.75" customHeight="1" x14ac:dyDescent="0.2">
      <c r="A485" s="101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spans="1:26" ht="15.75" customHeight="1" x14ac:dyDescent="0.2">
      <c r="A486" s="101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spans="1:26" ht="15.75" customHeight="1" x14ac:dyDescent="0.2">
      <c r="A487" s="101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spans="1:26" ht="15.75" customHeight="1" x14ac:dyDescent="0.2">
      <c r="A488" s="101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spans="1:26" ht="15.75" customHeight="1" x14ac:dyDescent="0.2">
      <c r="A489" s="101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spans="1:26" ht="15.75" customHeight="1" x14ac:dyDescent="0.2">
      <c r="A490" s="101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spans="1:26" ht="15.75" customHeight="1" x14ac:dyDescent="0.2">
      <c r="A491" s="101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spans="1:26" ht="15.75" customHeight="1" x14ac:dyDescent="0.2">
      <c r="A492" s="101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spans="1:26" ht="15.75" customHeight="1" x14ac:dyDescent="0.2">
      <c r="A493" s="101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spans="1:26" ht="15.75" customHeight="1" x14ac:dyDescent="0.2">
      <c r="A494" s="101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spans="1:26" ht="15.75" customHeight="1" x14ac:dyDescent="0.2">
      <c r="A495" s="101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spans="1:26" ht="15.75" customHeight="1" x14ac:dyDescent="0.2">
      <c r="A496" s="101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spans="1:26" ht="15.75" customHeight="1" x14ac:dyDescent="0.2">
      <c r="A497" s="101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spans="1:26" ht="15.75" customHeight="1" x14ac:dyDescent="0.2">
      <c r="A498" s="101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spans="1:26" ht="15.75" customHeight="1" x14ac:dyDescent="0.2">
      <c r="A499" s="101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spans="1:26" ht="15.75" customHeight="1" x14ac:dyDescent="0.2">
      <c r="A500" s="101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spans="1:26" ht="15.75" customHeight="1" x14ac:dyDescent="0.2">
      <c r="A501" s="101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spans="1:26" ht="15.75" customHeight="1" x14ac:dyDescent="0.2">
      <c r="A502" s="101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spans="1:26" ht="15.75" customHeight="1" x14ac:dyDescent="0.2">
      <c r="A503" s="101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spans="1:26" ht="15.75" customHeight="1" x14ac:dyDescent="0.2">
      <c r="A504" s="101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spans="1:26" ht="15.75" customHeight="1" x14ac:dyDescent="0.2">
      <c r="A505" s="101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spans="1:26" ht="15.75" customHeight="1" x14ac:dyDescent="0.2">
      <c r="A506" s="101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spans="1:26" ht="15.75" customHeight="1" x14ac:dyDescent="0.2">
      <c r="A507" s="101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spans="1:26" ht="15.75" customHeight="1" x14ac:dyDescent="0.2">
      <c r="A508" s="101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spans="1:26" ht="15.75" customHeight="1" x14ac:dyDescent="0.2">
      <c r="A509" s="101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spans="1:26" ht="15.75" customHeight="1" x14ac:dyDescent="0.2">
      <c r="A510" s="101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spans="1:26" ht="15.75" customHeight="1" x14ac:dyDescent="0.2">
      <c r="A511" s="101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spans="1:26" ht="15.75" customHeight="1" x14ac:dyDescent="0.2">
      <c r="A512" s="101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spans="1:26" ht="15.75" customHeight="1" x14ac:dyDescent="0.2">
      <c r="A513" s="101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spans="1:26" ht="15.75" customHeight="1" x14ac:dyDescent="0.2">
      <c r="A514" s="101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spans="1:26" ht="15.75" customHeight="1" x14ac:dyDescent="0.2">
      <c r="A515" s="101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spans="1:26" ht="15.75" customHeight="1" x14ac:dyDescent="0.2">
      <c r="A516" s="101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spans="1:26" ht="15.75" customHeight="1" x14ac:dyDescent="0.2">
      <c r="A517" s="101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spans="1:26" ht="15.75" customHeight="1" x14ac:dyDescent="0.2">
      <c r="A518" s="101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spans="1:26" ht="15.75" customHeight="1" x14ac:dyDescent="0.2">
      <c r="A519" s="101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spans="1:26" ht="15.75" customHeight="1" x14ac:dyDescent="0.2">
      <c r="A520" s="101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spans="1:26" ht="15.75" customHeight="1" x14ac:dyDescent="0.2">
      <c r="A521" s="101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spans="1:26" ht="15.75" customHeight="1" x14ac:dyDescent="0.2">
      <c r="A522" s="101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spans="1:26" ht="15.75" customHeight="1" x14ac:dyDescent="0.2">
      <c r="A523" s="101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spans="1:26" ht="15.75" customHeight="1" x14ac:dyDescent="0.2">
      <c r="A524" s="101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spans="1:26" ht="15.75" customHeight="1" x14ac:dyDescent="0.2">
      <c r="A525" s="101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spans="1:26" ht="15.75" customHeight="1" x14ac:dyDescent="0.2">
      <c r="A526" s="101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spans="1:26" ht="15.75" customHeight="1" x14ac:dyDescent="0.2">
      <c r="A527" s="101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spans="1:26" ht="15.75" customHeight="1" x14ac:dyDescent="0.2">
      <c r="A528" s="101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spans="1:26" ht="15.75" customHeight="1" x14ac:dyDescent="0.2">
      <c r="A529" s="101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spans="1:26" ht="15.75" customHeight="1" x14ac:dyDescent="0.2">
      <c r="A530" s="101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spans="1:26" ht="15.75" customHeight="1" x14ac:dyDescent="0.2">
      <c r="A531" s="101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spans="1:26" ht="15.75" customHeight="1" x14ac:dyDescent="0.2">
      <c r="A532" s="101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spans="1:26" ht="15.75" customHeight="1" x14ac:dyDescent="0.2">
      <c r="A533" s="101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spans="1:26" ht="15.75" customHeight="1" x14ac:dyDescent="0.2">
      <c r="A534" s="101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spans="1:26" ht="15.75" customHeight="1" x14ac:dyDescent="0.2">
      <c r="A535" s="101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spans="1:26" ht="15.75" customHeight="1" x14ac:dyDescent="0.2">
      <c r="A536" s="101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spans="1:26" ht="15.75" customHeight="1" x14ac:dyDescent="0.2">
      <c r="A537" s="101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spans="1:26" ht="15.75" customHeight="1" x14ac:dyDescent="0.2">
      <c r="A538" s="101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spans="1:26" ht="15.75" customHeight="1" x14ac:dyDescent="0.2">
      <c r="A539" s="101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spans="1:26" ht="15.75" customHeight="1" x14ac:dyDescent="0.2">
      <c r="A540" s="101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spans="1:26" ht="15.75" customHeight="1" x14ac:dyDescent="0.2">
      <c r="A541" s="101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spans="1:26" ht="15.75" customHeight="1" x14ac:dyDescent="0.2">
      <c r="A542" s="101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spans="1:26" ht="15.75" customHeight="1" x14ac:dyDescent="0.2">
      <c r="A543" s="101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spans="1:26" ht="15.75" customHeight="1" x14ac:dyDescent="0.2">
      <c r="A544" s="101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spans="1:26" ht="15.75" customHeight="1" x14ac:dyDescent="0.2">
      <c r="A545" s="101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spans="1:26" ht="15.75" customHeight="1" x14ac:dyDescent="0.2">
      <c r="A546" s="101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spans="1:26" ht="15.75" customHeight="1" x14ac:dyDescent="0.2">
      <c r="A547" s="101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spans="1:26" ht="15.75" customHeight="1" x14ac:dyDescent="0.2">
      <c r="A548" s="101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spans="1:26" ht="15.75" customHeight="1" x14ac:dyDescent="0.2">
      <c r="A549" s="101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spans="1:26" ht="15.75" customHeight="1" x14ac:dyDescent="0.2">
      <c r="A550" s="101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spans="1:26" ht="15.75" customHeight="1" x14ac:dyDescent="0.2">
      <c r="A551" s="101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spans="1:26" ht="15.75" customHeight="1" x14ac:dyDescent="0.2">
      <c r="A552" s="101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spans="1:26" ht="15.75" customHeight="1" x14ac:dyDescent="0.2">
      <c r="A553" s="101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spans="1:26" ht="15.75" customHeight="1" x14ac:dyDescent="0.2">
      <c r="A554" s="101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spans="1:26" ht="15.75" customHeight="1" x14ac:dyDescent="0.2">
      <c r="A555" s="101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spans="1:26" ht="15.75" customHeight="1" x14ac:dyDescent="0.2">
      <c r="A556" s="101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spans="1:26" ht="15.75" customHeight="1" x14ac:dyDescent="0.2">
      <c r="A557" s="101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spans="1:26" ht="15.75" customHeight="1" x14ac:dyDescent="0.2">
      <c r="A558" s="101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spans="1:26" ht="15.75" customHeight="1" x14ac:dyDescent="0.2">
      <c r="A559" s="101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spans="1:26" ht="15.75" customHeight="1" x14ac:dyDescent="0.2">
      <c r="A560" s="101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spans="1:26" ht="15.75" customHeight="1" x14ac:dyDescent="0.2">
      <c r="A561" s="101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spans="1:26" ht="15.75" customHeight="1" x14ac:dyDescent="0.2">
      <c r="A562" s="101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spans="1:26" ht="15.75" customHeight="1" x14ac:dyDescent="0.2">
      <c r="A563" s="101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spans="1:26" ht="15.75" customHeight="1" x14ac:dyDescent="0.2">
      <c r="A564" s="101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spans="1:26" ht="15.75" customHeight="1" x14ac:dyDescent="0.2">
      <c r="A565" s="101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spans="1:26" ht="15.75" customHeight="1" x14ac:dyDescent="0.2">
      <c r="A566" s="101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spans="1:26" ht="15.75" customHeight="1" x14ac:dyDescent="0.2">
      <c r="A567" s="101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spans="1:26" ht="15.75" customHeight="1" x14ac:dyDescent="0.2">
      <c r="A568" s="101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spans="1:26" ht="15.75" customHeight="1" x14ac:dyDescent="0.2">
      <c r="A569" s="101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spans="1:26" ht="15.75" customHeight="1" x14ac:dyDescent="0.2">
      <c r="A570" s="101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spans="1:26" ht="15.75" customHeight="1" x14ac:dyDescent="0.2">
      <c r="A571" s="101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spans="1:26" ht="15.75" customHeight="1" x14ac:dyDescent="0.2">
      <c r="A572" s="101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spans="1:26" ht="15.75" customHeight="1" x14ac:dyDescent="0.2">
      <c r="A573" s="101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spans="1:26" ht="15.75" customHeight="1" x14ac:dyDescent="0.2">
      <c r="A574" s="101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spans="1:26" ht="15.75" customHeight="1" x14ac:dyDescent="0.2">
      <c r="A575" s="101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spans="1:26" ht="15.75" customHeight="1" x14ac:dyDescent="0.2">
      <c r="A576" s="101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spans="1:26" ht="15.75" customHeight="1" x14ac:dyDescent="0.2">
      <c r="A577" s="101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spans="1:26" ht="15.75" customHeight="1" x14ac:dyDescent="0.2">
      <c r="A578" s="101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spans="1:26" ht="15.75" customHeight="1" x14ac:dyDescent="0.2">
      <c r="A579" s="101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spans="1:26" ht="15.75" customHeight="1" x14ac:dyDescent="0.2">
      <c r="A580" s="101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spans="1:26" ht="15.75" customHeight="1" x14ac:dyDescent="0.2">
      <c r="A581" s="101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spans="1:26" ht="15.75" customHeight="1" x14ac:dyDescent="0.2">
      <c r="A582" s="101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spans="1:26" ht="15.75" customHeight="1" x14ac:dyDescent="0.2">
      <c r="A583" s="101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spans="1:26" ht="15.75" customHeight="1" x14ac:dyDescent="0.2">
      <c r="A584" s="101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spans="1:26" ht="15.75" customHeight="1" x14ac:dyDescent="0.2">
      <c r="A585" s="101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spans="1:26" ht="15.75" customHeight="1" x14ac:dyDescent="0.2">
      <c r="A586" s="101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spans="1:26" ht="15.75" customHeight="1" x14ac:dyDescent="0.2">
      <c r="A587" s="101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spans="1:26" ht="15.75" customHeight="1" x14ac:dyDescent="0.2">
      <c r="A588" s="101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spans="1:26" ht="15.75" customHeight="1" x14ac:dyDescent="0.2">
      <c r="A589" s="101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spans="1:26" ht="15.75" customHeight="1" x14ac:dyDescent="0.2">
      <c r="A590" s="101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spans="1:26" ht="15.75" customHeight="1" x14ac:dyDescent="0.2">
      <c r="A591" s="101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spans="1:26" ht="15.75" customHeight="1" x14ac:dyDescent="0.2">
      <c r="A592" s="101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spans="1:26" ht="15.75" customHeight="1" x14ac:dyDescent="0.2">
      <c r="A593" s="101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spans="1:26" ht="15.75" customHeight="1" x14ac:dyDescent="0.2">
      <c r="A594" s="101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spans="1:26" ht="15.75" customHeight="1" x14ac:dyDescent="0.2">
      <c r="A595" s="101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spans="1:26" ht="15.75" customHeight="1" x14ac:dyDescent="0.2">
      <c r="A596" s="101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spans="1:26" ht="15.75" customHeight="1" x14ac:dyDescent="0.2">
      <c r="A597" s="101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spans="1:26" ht="15.75" customHeight="1" x14ac:dyDescent="0.2">
      <c r="A598" s="101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spans="1:26" ht="15.75" customHeight="1" x14ac:dyDescent="0.2">
      <c r="A599" s="101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spans="1:26" ht="15.75" customHeight="1" x14ac:dyDescent="0.2">
      <c r="A600" s="101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spans="1:26" ht="15.75" customHeight="1" x14ac:dyDescent="0.2">
      <c r="A601" s="101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spans="1:26" ht="15.75" customHeight="1" x14ac:dyDescent="0.2">
      <c r="A602" s="101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spans="1:26" ht="15.75" customHeight="1" x14ac:dyDescent="0.2">
      <c r="A603" s="101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spans="1:26" ht="15.75" customHeight="1" x14ac:dyDescent="0.2">
      <c r="A604" s="101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spans="1:26" ht="15.75" customHeight="1" x14ac:dyDescent="0.2">
      <c r="A605" s="101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spans="1:26" ht="15.75" customHeight="1" x14ac:dyDescent="0.2">
      <c r="A606" s="101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spans="1:26" ht="15.75" customHeight="1" x14ac:dyDescent="0.2">
      <c r="A607" s="101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spans="1:26" ht="15.75" customHeight="1" x14ac:dyDescent="0.2">
      <c r="A608" s="101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spans="1:26" ht="15.75" customHeight="1" x14ac:dyDescent="0.2">
      <c r="A609" s="101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spans="1:26" ht="15.75" customHeight="1" x14ac:dyDescent="0.2">
      <c r="A610" s="101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spans="1:26" ht="15.75" customHeight="1" x14ac:dyDescent="0.2">
      <c r="A611" s="101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spans="1:26" ht="15.75" customHeight="1" x14ac:dyDescent="0.2">
      <c r="A612" s="101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spans="1:26" ht="15.75" customHeight="1" x14ac:dyDescent="0.2">
      <c r="A613" s="101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spans="1:26" ht="15.75" customHeight="1" x14ac:dyDescent="0.2">
      <c r="A614" s="101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spans="1:26" ht="15.75" customHeight="1" x14ac:dyDescent="0.2">
      <c r="A615" s="101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spans="1:26" ht="15.75" customHeight="1" x14ac:dyDescent="0.2">
      <c r="A616" s="101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spans="1:26" ht="15.75" customHeight="1" x14ac:dyDescent="0.2">
      <c r="A617" s="101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spans="1:26" ht="15.75" customHeight="1" x14ac:dyDescent="0.2">
      <c r="A618" s="101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spans="1:26" ht="15.75" customHeight="1" x14ac:dyDescent="0.2">
      <c r="A619" s="101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spans="1:26" ht="15.75" customHeight="1" x14ac:dyDescent="0.2">
      <c r="A620" s="101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spans="1:26" ht="15.75" customHeight="1" x14ac:dyDescent="0.2">
      <c r="A621" s="101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spans="1:26" ht="15.75" customHeight="1" x14ac:dyDescent="0.2">
      <c r="A622" s="101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spans="1:26" ht="15.75" customHeight="1" x14ac:dyDescent="0.2">
      <c r="A623" s="101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spans="1:26" ht="15.75" customHeight="1" x14ac:dyDescent="0.2">
      <c r="A624" s="101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spans="1:26" ht="15.75" customHeight="1" x14ac:dyDescent="0.2">
      <c r="A625" s="101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spans="1:26" ht="15.75" customHeight="1" x14ac:dyDescent="0.2">
      <c r="A626" s="101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spans="1:26" ht="15.75" customHeight="1" x14ac:dyDescent="0.2">
      <c r="A627" s="101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spans="1:26" ht="15.75" customHeight="1" x14ac:dyDescent="0.2">
      <c r="A628" s="101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spans="1:26" ht="15.75" customHeight="1" x14ac:dyDescent="0.2">
      <c r="A629" s="101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spans="1:26" ht="15.75" customHeight="1" x14ac:dyDescent="0.2">
      <c r="A630" s="101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spans="1:26" ht="15.75" customHeight="1" x14ac:dyDescent="0.2">
      <c r="A631" s="101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spans="1:26" ht="15.75" customHeight="1" x14ac:dyDescent="0.2">
      <c r="A632" s="101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spans="1:26" ht="15.75" customHeight="1" x14ac:dyDescent="0.2">
      <c r="A633" s="101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spans="1:26" ht="15.75" customHeight="1" x14ac:dyDescent="0.2">
      <c r="A634" s="101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spans="1:26" ht="15.75" customHeight="1" x14ac:dyDescent="0.2">
      <c r="A635" s="101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spans="1:26" ht="15.75" customHeight="1" x14ac:dyDescent="0.2">
      <c r="A636" s="101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spans="1:26" ht="15.75" customHeight="1" x14ac:dyDescent="0.2">
      <c r="A637" s="101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spans="1:26" ht="15.75" customHeight="1" x14ac:dyDescent="0.2">
      <c r="A638" s="101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spans="1:26" ht="15.75" customHeight="1" x14ac:dyDescent="0.2">
      <c r="A639" s="101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spans="1:26" ht="15.75" customHeight="1" x14ac:dyDescent="0.2">
      <c r="A640" s="101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spans="1:26" ht="15.75" customHeight="1" x14ac:dyDescent="0.2">
      <c r="A641" s="101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spans="1:26" ht="15.75" customHeight="1" x14ac:dyDescent="0.2">
      <c r="A642" s="101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spans="1:26" ht="15.75" customHeight="1" x14ac:dyDescent="0.2">
      <c r="A643" s="101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spans="1:26" ht="15.75" customHeight="1" x14ac:dyDescent="0.2">
      <c r="A644" s="101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spans="1:26" ht="15.75" customHeight="1" x14ac:dyDescent="0.2">
      <c r="A645" s="101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spans="1:26" ht="15.75" customHeight="1" x14ac:dyDescent="0.2">
      <c r="A646" s="101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spans="1:26" ht="15.75" customHeight="1" x14ac:dyDescent="0.2">
      <c r="A647" s="101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spans="1:26" ht="15.75" customHeight="1" x14ac:dyDescent="0.2">
      <c r="A648" s="101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spans="1:26" ht="15.75" customHeight="1" x14ac:dyDescent="0.2">
      <c r="A649" s="101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spans="1:26" ht="15.75" customHeight="1" x14ac:dyDescent="0.2">
      <c r="A650" s="101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spans="1:26" ht="15.75" customHeight="1" x14ac:dyDescent="0.2">
      <c r="A651" s="101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spans="1:26" ht="15.75" customHeight="1" x14ac:dyDescent="0.2">
      <c r="A652" s="101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spans="1:26" ht="15.75" customHeight="1" x14ac:dyDescent="0.2">
      <c r="A653" s="101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spans="1:26" ht="15.75" customHeight="1" x14ac:dyDescent="0.2">
      <c r="A654" s="101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spans="1:26" ht="15.75" customHeight="1" x14ac:dyDescent="0.2">
      <c r="A655" s="101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spans="1:26" ht="15.75" customHeight="1" x14ac:dyDescent="0.2">
      <c r="A656" s="101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spans="1:26" ht="15.75" customHeight="1" x14ac:dyDescent="0.2">
      <c r="A657" s="101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spans="1:26" ht="15.75" customHeight="1" x14ac:dyDescent="0.2">
      <c r="A658" s="101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spans="1:26" ht="15.75" customHeight="1" x14ac:dyDescent="0.2">
      <c r="A659" s="101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spans="1:26" ht="15.75" customHeight="1" x14ac:dyDescent="0.2">
      <c r="A660" s="101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spans="1:26" ht="15.75" customHeight="1" x14ac:dyDescent="0.2">
      <c r="A661" s="101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spans="1:26" ht="15.75" customHeight="1" x14ac:dyDescent="0.2">
      <c r="A662" s="101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spans="1:26" ht="15.75" customHeight="1" x14ac:dyDescent="0.2">
      <c r="A663" s="101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spans="1:26" ht="15.75" customHeight="1" x14ac:dyDescent="0.2">
      <c r="A664" s="101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spans="1:26" ht="15.75" customHeight="1" x14ac:dyDescent="0.2">
      <c r="A665" s="101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spans="1:26" ht="15.75" customHeight="1" x14ac:dyDescent="0.2">
      <c r="A666" s="101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spans="1:26" ht="15.75" customHeight="1" x14ac:dyDescent="0.2">
      <c r="A667" s="101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spans="1:26" ht="15.75" customHeight="1" x14ac:dyDescent="0.2">
      <c r="A668" s="101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spans="1:26" ht="15.75" customHeight="1" x14ac:dyDescent="0.2">
      <c r="A669" s="101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spans="1:26" ht="15.75" customHeight="1" x14ac:dyDescent="0.2">
      <c r="A670" s="101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spans="1:26" ht="15.75" customHeight="1" x14ac:dyDescent="0.2">
      <c r="A671" s="101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spans="1:26" ht="15.75" customHeight="1" x14ac:dyDescent="0.2">
      <c r="A672" s="101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spans="1:26" ht="15.75" customHeight="1" x14ac:dyDescent="0.2">
      <c r="A673" s="101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spans="1:26" ht="15.75" customHeight="1" x14ac:dyDescent="0.2">
      <c r="A674" s="101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spans="1:26" ht="15.75" customHeight="1" x14ac:dyDescent="0.2">
      <c r="A675" s="101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spans="1:26" ht="15.75" customHeight="1" x14ac:dyDescent="0.2">
      <c r="A676" s="101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spans="1:26" ht="15.75" customHeight="1" x14ac:dyDescent="0.2">
      <c r="A677" s="101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spans="1:26" ht="15.75" customHeight="1" x14ac:dyDescent="0.2">
      <c r="A678" s="101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spans="1:26" ht="15.75" customHeight="1" x14ac:dyDescent="0.2">
      <c r="A679" s="101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spans="1:26" ht="15.75" customHeight="1" x14ac:dyDescent="0.2">
      <c r="A680" s="101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spans="1:26" ht="15.75" customHeight="1" x14ac:dyDescent="0.2">
      <c r="A681" s="101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spans="1:26" ht="15.75" customHeight="1" x14ac:dyDescent="0.2">
      <c r="A682" s="101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spans="1:26" ht="15.75" customHeight="1" x14ac:dyDescent="0.2">
      <c r="A683" s="101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spans="1:26" ht="15.75" customHeight="1" x14ac:dyDescent="0.2">
      <c r="A684" s="101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spans="1:26" ht="15.75" customHeight="1" x14ac:dyDescent="0.2">
      <c r="A685" s="101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spans="1:26" ht="15.75" customHeight="1" x14ac:dyDescent="0.2">
      <c r="A686" s="101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spans="1:26" ht="15.75" customHeight="1" x14ac:dyDescent="0.2">
      <c r="A687" s="101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spans="1:26" ht="15.75" customHeight="1" x14ac:dyDescent="0.2">
      <c r="A688" s="101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spans="1:26" ht="15.75" customHeight="1" x14ac:dyDescent="0.2">
      <c r="A689" s="101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spans="1:26" ht="15.75" customHeight="1" x14ac:dyDescent="0.2">
      <c r="A690" s="101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spans="1:26" ht="15.75" customHeight="1" x14ac:dyDescent="0.2">
      <c r="A691" s="101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spans="1:26" ht="15.75" customHeight="1" x14ac:dyDescent="0.2">
      <c r="A692" s="101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spans="1:26" ht="15.75" customHeight="1" x14ac:dyDescent="0.2">
      <c r="A693" s="101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spans="1:26" ht="15.75" customHeight="1" x14ac:dyDescent="0.2">
      <c r="A694" s="101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spans="1:26" ht="15.75" customHeight="1" x14ac:dyDescent="0.2">
      <c r="A695" s="101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spans="1:26" ht="15.75" customHeight="1" x14ac:dyDescent="0.2">
      <c r="A696" s="101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spans="1:26" ht="15.75" customHeight="1" x14ac:dyDescent="0.2">
      <c r="A697" s="101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spans="1:26" ht="15.75" customHeight="1" x14ac:dyDescent="0.2">
      <c r="A698" s="101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spans="1:26" ht="15.75" customHeight="1" x14ac:dyDescent="0.2">
      <c r="A699" s="101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spans="1:26" ht="15.75" customHeight="1" x14ac:dyDescent="0.2">
      <c r="A700" s="101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spans="1:26" ht="15.75" customHeight="1" x14ac:dyDescent="0.2">
      <c r="A701" s="101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spans="1:26" ht="15.75" customHeight="1" x14ac:dyDescent="0.2">
      <c r="A702" s="101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spans="1:26" ht="15.75" customHeight="1" x14ac:dyDescent="0.2">
      <c r="A703" s="101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spans="1:26" ht="15.75" customHeight="1" x14ac:dyDescent="0.2">
      <c r="A704" s="101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spans="1:26" ht="15.75" customHeight="1" x14ac:dyDescent="0.2">
      <c r="A705" s="101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spans="1:26" ht="15.75" customHeight="1" x14ac:dyDescent="0.2">
      <c r="A706" s="101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spans="1:26" ht="15.75" customHeight="1" x14ac:dyDescent="0.2">
      <c r="A707" s="101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spans="1:26" ht="15.75" customHeight="1" x14ac:dyDescent="0.2">
      <c r="A708" s="101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spans="1:26" ht="15.75" customHeight="1" x14ac:dyDescent="0.2">
      <c r="A709" s="101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spans="1:26" ht="15.75" customHeight="1" x14ac:dyDescent="0.2">
      <c r="A710" s="101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spans="1:26" ht="15.75" customHeight="1" x14ac:dyDescent="0.2">
      <c r="A711" s="101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spans="1:26" ht="15.75" customHeight="1" x14ac:dyDescent="0.2">
      <c r="A712" s="101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spans="1:26" ht="15.75" customHeight="1" x14ac:dyDescent="0.2">
      <c r="A713" s="101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spans="1:26" ht="15.75" customHeight="1" x14ac:dyDescent="0.2">
      <c r="A714" s="101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spans="1:26" ht="15.75" customHeight="1" x14ac:dyDescent="0.2">
      <c r="A715" s="101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spans="1:26" ht="15.75" customHeight="1" x14ac:dyDescent="0.2">
      <c r="A716" s="101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spans="1:26" ht="15.75" customHeight="1" x14ac:dyDescent="0.2">
      <c r="A717" s="101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spans="1:26" ht="15.75" customHeight="1" x14ac:dyDescent="0.2">
      <c r="A718" s="101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spans="1:26" ht="15.75" customHeight="1" x14ac:dyDescent="0.2">
      <c r="A719" s="101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spans="1:26" ht="15.75" customHeight="1" x14ac:dyDescent="0.2">
      <c r="A720" s="101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spans="1:26" ht="15.75" customHeight="1" x14ac:dyDescent="0.2">
      <c r="A721" s="101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spans="1:26" ht="15.75" customHeight="1" x14ac:dyDescent="0.2">
      <c r="A722" s="101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spans="1:26" ht="15.75" customHeight="1" x14ac:dyDescent="0.2">
      <c r="A723" s="101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spans="1:26" ht="15.75" customHeight="1" x14ac:dyDescent="0.2">
      <c r="A724" s="101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spans="1:26" ht="15.75" customHeight="1" x14ac:dyDescent="0.2">
      <c r="A725" s="101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spans="1:26" ht="15.75" customHeight="1" x14ac:dyDescent="0.2">
      <c r="A726" s="101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spans="1:26" ht="15.75" customHeight="1" x14ac:dyDescent="0.2">
      <c r="A727" s="101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spans="1:26" ht="15.75" customHeight="1" x14ac:dyDescent="0.2">
      <c r="A728" s="101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spans="1:26" ht="15.75" customHeight="1" x14ac:dyDescent="0.2">
      <c r="A729" s="101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spans="1:26" ht="15.75" customHeight="1" x14ac:dyDescent="0.2">
      <c r="A730" s="101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spans="1:26" ht="15.75" customHeight="1" x14ac:dyDescent="0.2">
      <c r="A731" s="101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spans="1:26" ht="15.75" customHeight="1" x14ac:dyDescent="0.2">
      <c r="A732" s="101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spans="1:26" ht="15.75" customHeight="1" x14ac:dyDescent="0.2">
      <c r="A733" s="101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spans="1:26" ht="15.75" customHeight="1" x14ac:dyDescent="0.2">
      <c r="A734" s="101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spans="1:26" ht="15.75" customHeight="1" x14ac:dyDescent="0.2">
      <c r="A735" s="101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spans="1:26" ht="15.75" customHeight="1" x14ac:dyDescent="0.2">
      <c r="A736" s="101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spans="1:26" ht="15.75" customHeight="1" x14ac:dyDescent="0.2">
      <c r="A737" s="101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spans="1:26" ht="15.75" customHeight="1" x14ac:dyDescent="0.2">
      <c r="A738" s="101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spans="1:26" ht="15.75" customHeight="1" x14ac:dyDescent="0.2">
      <c r="A739" s="101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spans="1:26" ht="15.75" customHeight="1" x14ac:dyDescent="0.2">
      <c r="A740" s="101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spans="1:26" ht="15.75" customHeight="1" x14ac:dyDescent="0.2">
      <c r="A741" s="101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spans="1:26" ht="15.75" customHeight="1" x14ac:dyDescent="0.2">
      <c r="A742" s="101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spans="1:26" ht="15.75" customHeight="1" x14ac:dyDescent="0.2">
      <c r="A743" s="101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spans="1:26" ht="15.75" customHeight="1" x14ac:dyDescent="0.2">
      <c r="A744" s="101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spans="1:26" ht="15.75" customHeight="1" x14ac:dyDescent="0.2">
      <c r="A745" s="101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spans="1:26" ht="15.75" customHeight="1" x14ac:dyDescent="0.2">
      <c r="A746" s="101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spans="1:26" ht="15.75" customHeight="1" x14ac:dyDescent="0.2">
      <c r="A747" s="101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spans="1:26" ht="15.75" customHeight="1" x14ac:dyDescent="0.2">
      <c r="A748" s="101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spans="1:26" ht="15.75" customHeight="1" x14ac:dyDescent="0.2">
      <c r="A749" s="101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spans="1:26" ht="15.75" customHeight="1" x14ac:dyDescent="0.2">
      <c r="A750" s="101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spans="1:26" ht="15.75" customHeight="1" x14ac:dyDescent="0.2">
      <c r="A751" s="101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spans="1:26" ht="15.75" customHeight="1" x14ac:dyDescent="0.2">
      <c r="A752" s="101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spans="1:26" ht="15.75" customHeight="1" x14ac:dyDescent="0.2">
      <c r="A753" s="101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spans="1:26" ht="15.75" customHeight="1" x14ac:dyDescent="0.2">
      <c r="A754" s="101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spans="1:26" ht="15.75" customHeight="1" x14ac:dyDescent="0.2">
      <c r="A755" s="101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spans="1:26" ht="15.75" customHeight="1" x14ac:dyDescent="0.2">
      <c r="A756" s="101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spans="1:26" ht="15.75" customHeight="1" x14ac:dyDescent="0.2">
      <c r="A757" s="101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spans="1:26" ht="15.75" customHeight="1" x14ac:dyDescent="0.2">
      <c r="A758" s="101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spans="1:26" ht="15.75" customHeight="1" x14ac:dyDescent="0.2">
      <c r="A759" s="101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spans="1:26" ht="15.75" customHeight="1" x14ac:dyDescent="0.2">
      <c r="A760" s="101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spans="1:26" ht="15.75" customHeight="1" x14ac:dyDescent="0.2">
      <c r="A761" s="101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spans="1:26" ht="15.75" customHeight="1" x14ac:dyDescent="0.2">
      <c r="A762" s="101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spans="1:26" ht="15.75" customHeight="1" x14ac:dyDescent="0.2">
      <c r="A763" s="101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spans="1:26" ht="15.75" customHeight="1" x14ac:dyDescent="0.2">
      <c r="A764" s="101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spans="1:26" ht="15.75" customHeight="1" x14ac:dyDescent="0.2">
      <c r="A765" s="101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spans="1:26" ht="15.75" customHeight="1" x14ac:dyDescent="0.2">
      <c r="A766" s="101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spans="1:26" ht="15.75" customHeight="1" x14ac:dyDescent="0.2">
      <c r="A767" s="101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spans="1:26" ht="15.75" customHeight="1" x14ac:dyDescent="0.2">
      <c r="A768" s="101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spans="1:26" ht="15.75" customHeight="1" x14ac:dyDescent="0.2">
      <c r="A769" s="101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spans="1:26" ht="15.75" customHeight="1" x14ac:dyDescent="0.2">
      <c r="A770" s="101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spans="1:26" ht="15.75" customHeight="1" x14ac:dyDescent="0.2">
      <c r="A771" s="101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spans="1:26" ht="15.75" customHeight="1" x14ac:dyDescent="0.2">
      <c r="A772" s="101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spans="1:26" ht="15.75" customHeight="1" x14ac:dyDescent="0.2">
      <c r="A773" s="101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spans="1:26" ht="15.75" customHeight="1" x14ac:dyDescent="0.2">
      <c r="A774" s="101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spans="1:26" ht="15.75" customHeight="1" x14ac:dyDescent="0.2">
      <c r="A775" s="101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spans="1:26" ht="15.75" customHeight="1" x14ac:dyDescent="0.2">
      <c r="A776" s="101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spans="1:26" ht="15.75" customHeight="1" x14ac:dyDescent="0.2">
      <c r="A777" s="101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spans="1:26" ht="15.75" customHeight="1" x14ac:dyDescent="0.2">
      <c r="A778" s="101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spans="1:26" ht="15.75" customHeight="1" x14ac:dyDescent="0.2">
      <c r="A779" s="101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spans="1:26" ht="15.75" customHeight="1" x14ac:dyDescent="0.2">
      <c r="A780" s="101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spans="1:26" ht="15.75" customHeight="1" x14ac:dyDescent="0.2">
      <c r="A781" s="101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spans="1:26" ht="15.75" customHeight="1" x14ac:dyDescent="0.2">
      <c r="A782" s="101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spans="1:26" ht="15.75" customHeight="1" x14ac:dyDescent="0.2">
      <c r="A783" s="101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spans="1:26" ht="15.75" customHeight="1" x14ac:dyDescent="0.2">
      <c r="A784" s="101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spans="1:26" ht="15.75" customHeight="1" x14ac:dyDescent="0.2">
      <c r="A785" s="101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spans="1:26" ht="15.75" customHeight="1" x14ac:dyDescent="0.2">
      <c r="A786" s="101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spans="1:26" ht="15.75" customHeight="1" x14ac:dyDescent="0.2">
      <c r="A787" s="101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spans="1:26" ht="15.75" customHeight="1" x14ac:dyDescent="0.2">
      <c r="A788" s="101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spans="1:26" ht="15.75" customHeight="1" x14ac:dyDescent="0.2">
      <c r="A789" s="101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spans="1:26" ht="15.75" customHeight="1" x14ac:dyDescent="0.2">
      <c r="A790" s="101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spans="1:26" ht="15.75" customHeight="1" x14ac:dyDescent="0.2">
      <c r="A791" s="101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spans="1:26" ht="15.75" customHeight="1" x14ac:dyDescent="0.2">
      <c r="A792" s="101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spans="1:26" ht="15.75" customHeight="1" x14ac:dyDescent="0.2">
      <c r="A793" s="101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spans="1:26" ht="15.75" customHeight="1" x14ac:dyDescent="0.2">
      <c r="A794" s="101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spans="1:26" ht="15.75" customHeight="1" x14ac:dyDescent="0.2">
      <c r="A795" s="101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spans="1:26" ht="15.75" customHeight="1" x14ac:dyDescent="0.2">
      <c r="A796" s="101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spans="1:26" ht="15.75" customHeight="1" x14ac:dyDescent="0.2">
      <c r="A797" s="101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spans="1:26" ht="15.75" customHeight="1" x14ac:dyDescent="0.2">
      <c r="A798" s="101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spans="1:26" ht="15.75" customHeight="1" x14ac:dyDescent="0.2">
      <c r="A799" s="101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spans="1:26" ht="15.75" customHeight="1" x14ac:dyDescent="0.2">
      <c r="A800" s="101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spans="1:26" ht="15.75" customHeight="1" x14ac:dyDescent="0.2">
      <c r="A801" s="101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spans="1:26" ht="15.75" customHeight="1" x14ac:dyDescent="0.2">
      <c r="A802" s="101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spans="1:26" ht="15.75" customHeight="1" x14ac:dyDescent="0.2">
      <c r="A803" s="101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spans="1:26" ht="15.75" customHeight="1" x14ac:dyDescent="0.2">
      <c r="A804" s="101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spans="1:26" ht="15.75" customHeight="1" x14ac:dyDescent="0.2">
      <c r="A805" s="101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spans="1:26" ht="15.75" customHeight="1" x14ac:dyDescent="0.2">
      <c r="A806" s="101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spans="1:26" ht="15.75" customHeight="1" x14ac:dyDescent="0.2">
      <c r="A807" s="101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spans="1:26" ht="15.75" customHeight="1" x14ac:dyDescent="0.2">
      <c r="A808" s="101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spans="1:26" ht="15.75" customHeight="1" x14ac:dyDescent="0.2">
      <c r="A809" s="101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spans="1:26" ht="15.75" customHeight="1" x14ac:dyDescent="0.2">
      <c r="A810" s="101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spans="1:26" ht="15.75" customHeight="1" x14ac:dyDescent="0.2">
      <c r="A811" s="101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spans="1:26" ht="15.75" customHeight="1" x14ac:dyDescent="0.2">
      <c r="A812" s="101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spans="1:26" ht="15.75" customHeight="1" x14ac:dyDescent="0.2">
      <c r="A813" s="101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spans="1:26" ht="15.75" customHeight="1" x14ac:dyDescent="0.2">
      <c r="A814" s="101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spans="1:26" ht="15.75" customHeight="1" x14ac:dyDescent="0.2">
      <c r="A815" s="101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spans="1:26" ht="15.75" customHeight="1" x14ac:dyDescent="0.2">
      <c r="A816" s="101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spans="1:26" ht="15.75" customHeight="1" x14ac:dyDescent="0.2">
      <c r="A817" s="101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spans="1:26" ht="15.75" customHeight="1" x14ac:dyDescent="0.2">
      <c r="A818" s="101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spans="1:26" ht="15.75" customHeight="1" x14ac:dyDescent="0.2">
      <c r="A819" s="101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spans="1:26" ht="15.75" customHeight="1" x14ac:dyDescent="0.2">
      <c r="A820" s="101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spans="1:26" ht="15.75" customHeight="1" x14ac:dyDescent="0.2">
      <c r="A821" s="101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spans="1:26" ht="15.75" customHeight="1" x14ac:dyDescent="0.2">
      <c r="A822" s="101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spans="1:26" ht="15.75" customHeight="1" x14ac:dyDescent="0.2">
      <c r="A823" s="101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spans="1:26" ht="15.75" customHeight="1" x14ac:dyDescent="0.2">
      <c r="A824" s="101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spans="1:26" ht="15.75" customHeight="1" x14ac:dyDescent="0.2">
      <c r="A825" s="101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spans="1:26" ht="15.75" customHeight="1" x14ac:dyDescent="0.2">
      <c r="A826" s="101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spans="1:26" ht="15.75" customHeight="1" x14ac:dyDescent="0.2">
      <c r="A827" s="101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spans="1:26" ht="15.75" customHeight="1" x14ac:dyDescent="0.2">
      <c r="A828" s="101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spans="1:26" ht="15.75" customHeight="1" x14ac:dyDescent="0.2">
      <c r="A829" s="101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spans="1:26" ht="15.75" customHeight="1" x14ac:dyDescent="0.2">
      <c r="A830" s="101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spans="1:26" ht="15.75" customHeight="1" x14ac:dyDescent="0.2">
      <c r="A831" s="101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spans="1:26" ht="15.75" customHeight="1" x14ac:dyDescent="0.2">
      <c r="A832" s="101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spans="1:26" ht="15.75" customHeight="1" x14ac:dyDescent="0.2">
      <c r="A833" s="101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spans="1:26" ht="15.75" customHeight="1" x14ac:dyDescent="0.2">
      <c r="A834" s="101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spans="1:26" ht="15.75" customHeight="1" x14ac:dyDescent="0.2">
      <c r="A835" s="101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spans="1:26" ht="15.75" customHeight="1" x14ac:dyDescent="0.2">
      <c r="A836" s="101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spans="1:26" ht="15.75" customHeight="1" x14ac:dyDescent="0.2">
      <c r="A837" s="101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spans="1:26" ht="15.75" customHeight="1" x14ac:dyDescent="0.2">
      <c r="A838" s="101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spans="1:26" ht="15.75" customHeight="1" x14ac:dyDescent="0.2">
      <c r="A839" s="101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spans="1:26" ht="15.75" customHeight="1" x14ac:dyDescent="0.2">
      <c r="A840" s="101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spans="1:26" ht="15.75" customHeight="1" x14ac:dyDescent="0.2">
      <c r="A841" s="101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spans="1:26" ht="15.75" customHeight="1" x14ac:dyDescent="0.2">
      <c r="A842" s="101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spans="1:26" ht="15.75" customHeight="1" x14ac:dyDescent="0.2">
      <c r="A843" s="101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spans="1:26" ht="15.75" customHeight="1" x14ac:dyDescent="0.2">
      <c r="A844" s="101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spans="1:26" ht="15.75" customHeight="1" x14ac:dyDescent="0.2">
      <c r="A845" s="101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spans="1:26" ht="15.75" customHeight="1" x14ac:dyDescent="0.2">
      <c r="A846" s="101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spans="1:26" ht="15.75" customHeight="1" x14ac:dyDescent="0.2">
      <c r="A847" s="101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spans="1:26" ht="15.75" customHeight="1" x14ac:dyDescent="0.2">
      <c r="A848" s="101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spans="1:26" ht="15.75" customHeight="1" x14ac:dyDescent="0.2">
      <c r="A849" s="101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spans="1:26" ht="15.75" customHeight="1" x14ac:dyDescent="0.2">
      <c r="A850" s="101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spans="1:26" ht="15.75" customHeight="1" x14ac:dyDescent="0.2">
      <c r="A851" s="101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spans="1:26" ht="15.75" customHeight="1" x14ac:dyDescent="0.2">
      <c r="A852" s="101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spans="1:26" ht="15.75" customHeight="1" x14ac:dyDescent="0.2">
      <c r="A853" s="101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spans="1:26" ht="15.75" customHeight="1" x14ac:dyDescent="0.2">
      <c r="A854" s="101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spans="1:26" ht="15.75" customHeight="1" x14ac:dyDescent="0.2">
      <c r="A855" s="101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spans="1:26" ht="15.75" customHeight="1" x14ac:dyDescent="0.2">
      <c r="A856" s="101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spans="1:26" ht="15.75" customHeight="1" x14ac:dyDescent="0.2">
      <c r="A857" s="101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spans="1:26" ht="15.75" customHeight="1" x14ac:dyDescent="0.2">
      <c r="A858" s="101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spans="1:26" ht="15.75" customHeight="1" x14ac:dyDescent="0.2">
      <c r="A859" s="101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spans="1:26" ht="15.75" customHeight="1" x14ac:dyDescent="0.2">
      <c r="A860" s="101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spans="1:26" ht="15.75" customHeight="1" x14ac:dyDescent="0.2">
      <c r="A861" s="101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spans="1:26" ht="15.75" customHeight="1" x14ac:dyDescent="0.2">
      <c r="A862" s="101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spans="1:26" ht="15.75" customHeight="1" x14ac:dyDescent="0.2">
      <c r="A863" s="101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spans="1:26" ht="15.75" customHeight="1" x14ac:dyDescent="0.2">
      <c r="A864" s="101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spans="1:26" ht="15.75" customHeight="1" x14ac:dyDescent="0.2">
      <c r="A865" s="101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spans="1:26" ht="15.75" customHeight="1" x14ac:dyDescent="0.2">
      <c r="A866" s="101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spans="1:26" ht="15.75" customHeight="1" x14ac:dyDescent="0.2">
      <c r="A867" s="101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spans="1:26" ht="15.75" customHeight="1" x14ac:dyDescent="0.2">
      <c r="A868" s="101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spans="1:26" ht="15.75" customHeight="1" x14ac:dyDescent="0.2">
      <c r="A869" s="101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spans="1:26" ht="15.75" customHeight="1" x14ac:dyDescent="0.2">
      <c r="A870" s="101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spans="1:26" ht="15.75" customHeight="1" x14ac:dyDescent="0.2">
      <c r="A871" s="101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spans="1:26" ht="15.75" customHeight="1" x14ac:dyDescent="0.2">
      <c r="A872" s="101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spans="1:26" ht="15.75" customHeight="1" x14ac:dyDescent="0.2">
      <c r="A873" s="101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spans="1:26" ht="15.75" customHeight="1" x14ac:dyDescent="0.2">
      <c r="A874" s="101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spans="1:26" ht="15.75" customHeight="1" x14ac:dyDescent="0.2">
      <c r="A875" s="101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spans="1:26" ht="15.75" customHeight="1" x14ac:dyDescent="0.2">
      <c r="A876" s="101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spans="1:26" ht="15.75" customHeight="1" x14ac:dyDescent="0.2">
      <c r="A877" s="101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spans="1:26" ht="15.75" customHeight="1" x14ac:dyDescent="0.2">
      <c r="A878" s="101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spans="1:26" ht="15.75" customHeight="1" x14ac:dyDescent="0.2">
      <c r="A879" s="101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spans="1:26" ht="15.75" customHeight="1" x14ac:dyDescent="0.2">
      <c r="A880" s="101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spans="1:26" ht="15.75" customHeight="1" x14ac:dyDescent="0.2">
      <c r="A881" s="101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spans="1:26" ht="15.75" customHeight="1" x14ac:dyDescent="0.2">
      <c r="A882" s="101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spans="1:26" ht="15.75" customHeight="1" x14ac:dyDescent="0.2">
      <c r="A883" s="101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spans="1:26" ht="15.75" customHeight="1" x14ac:dyDescent="0.2">
      <c r="A884" s="101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spans="1:26" ht="15.75" customHeight="1" x14ac:dyDescent="0.2">
      <c r="A885" s="101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spans="1:26" ht="15.75" customHeight="1" x14ac:dyDescent="0.2">
      <c r="A886" s="101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spans="1:26" ht="15.75" customHeight="1" x14ac:dyDescent="0.2">
      <c r="A887" s="101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spans="1:26" ht="15.75" customHeight="1" x14ac:dyDescent="0.2">
      <c r="A888" s="101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spans="1:26" ht="15.75" customHeight="1" x14ac:dyDescent="0.2">
      <c r="A889" s="101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spans="1:26" ht="15.75" customHeight="1" x14ac:dyDescent="0.2">
      <c r="A890" s="101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spans="1:26" ht="15.75" customHeight="1" x14ac:dyDescent="0.2">
      <c r="A891" s="101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spans="1:26" ht="15.75" customHeight="1" x14ac:dyDescent="0.2">
      <c r="A892" s="101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spans="1:26" ht="15.75" customHeight="1" x14ac:dyDescent="0.2">
      <c r="A893" s="101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spans="1:26" ht="15.75" customHeight="1" x14ac:dyDescent="0.2">
      <c r="A894" s="101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spans="1:26" ht="15.75" customHeight="1" x14ac:dyDescent="0.2">
      <c r="A895" s="101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spans="1:26" ht="15.75" customHeight="1" x14ac:dyDescent="0.2">
      <c r="A896" s="101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spans="1:26" ht="15.75" customHeight="1" x14ac:dyDescent="0.2">
      <c r="A897" s="101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spans="1:26" ht="15.75" customHeight="1" x14ac:dyDescent="0.2">
      <c r="A898" s="101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spans="1:26" ht="15.75" customHeight="1" x14ac:dyDescent="0.2">
      <c r="A899" s="101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spans="1:26" ht="15.75" customHeight="1" x14ac:dyDescent="0.2">
      <c r="A900" s="101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spans="1:26" ht="15.75" customHeight="1" x14ac:dyDescent="0.2">
      <c r="A901" s="101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spans="1:26" ht="15.75" customHeight="1" x14ac:dyDescent="0.2">
      <c r="A902" s="101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spans="1:26" ht="15.75" customHeight="1" x14ac:dyDescent="0.2">
      <c r="A903" s="101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spans="1:26" ht="15.75" customHeight="1" x14ac:dyDescent="0.2">
      <c r="A904" s="101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spans="1:26" ht="15.75" customHeight="1" x14ac:dyDescent="0.2">
      <c r="A905" s="101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spans="1:26" ht="15.75" customHeight="1" x14ac:dyDescent="0.2">
      <c r="A906" s="101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spans="1:26" ht="15.75" customHeight="1" x14ac:dyDescent="0.2">
      <c r="A907" s="101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spans="1:26" ht="15.75" customHeight="1" x14ac:dyDescent="0.2">
      <c r="A908" s="101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spans="1:26" ht="15.75" customHeight="1" x14ac:dyDescent="0.2">
      <c r="A909" s="101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spans="1:26" ht="15.75" customHeight="1" x14ac:dyDescent="0.2">
      <c r="A910" s="101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spans="1:26" ht="15.75" customHeight="1" x14ac:dyDescent="0.2">
      <c r="A911" s="101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spans="1:26" ht="15.75" customHeight="1" x14ac:dyDescent="0.2">
      <c r="A912" s="101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spans="1:26" ht="15.75" customHeight="1" x14ac:dyDescent="0.2">
      <c r="A913" s="101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spans="1:26" ht="15.75" customHeight="1" x14ac:dyDescent="0.2">
      <c r="A914" s="101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spans="1:26" ht="15.75" customHeight="1" x14ac:dyDescent="0.2">
      <c r="A915" s="101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spans="1:26" ht="15.75" customHeight="1" x14ac:dyDescent="0.2">
      <c r="A916" s="101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spans="1:26" ht="15.75" customHeight="1" x14ac:dyDescent="0.2">
      <c r="A917" s="101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spans="1:26" ht="15.75" customHeight="1" x14ac:dyDescent="0.2">
      <c r="A918" s="101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spans="1:26" ht="15.75" customHeight="1" x14ac:dyDescent="0.2">
      <c r="A919" s="101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spans="1:26" ht="15.75" customHeight="1" x14ac:dyDescent="0.2">
      <c r="A920" s="101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spans="1:26" ht="15.75" customHeight="1" x14ac:dyDescent="0.2">
      <c r="A921" s="101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spans="1:26" ht="15.75" customHeight="1" x14ac:dyDescent="0.2">
      <c r="A922" s="101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spans="1:26" ht="15.75" customHeight="1" x14ac:dyDescent="0.2">
      <c r="A923" s="101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spans="1:26" ht="15.75" customHeight="1" x14ac:dyDescent="0.2">
      <c r="A924" s="101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spans="1:26" ht="15.75" customHeight="1" x14ac:dyDescent="0.2">
      <c r="A925" s="101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spans="1:26" ht="15.75" customHeight="1" x14ac:dyDescent="0.2">
      <c r="A926" s="101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spans="1:26" ht="15.75" customHeight="1" x14ac:dyDescent="0.2">
      <c r="A927" s="101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spans="1:26" ht="15.75" customHeight="1" x14ac:dyDescent="0.2">
      <c r="A928" s="101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spans="1:26" ht="15.75" customHeight="1" x14ac:dyDescent="0.2">
      <c r="A929" s="101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spans="1:26" ht="15.75" customHeight="1" x14ac:dyDescent="0.2">
      <c r="A930" s="101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spans="1:26" ht="15.75" customHeight="1" x14ac:dyDescent="0.2">
      <c r="A931" s="101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spans="1:26" ht="15.75" customHeight="1" x14ac:dyDescent="0.2">
      <c r="A932" s="101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spans="1:26" ht="15.75" customHeight="1" x14ac:dyDescent="0.2">
      <c r="A933" s="101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spans="1:26" ht="15.75" customHeight="1" x14ac:dyDescent="0.2">
      <c r="A934" s="101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spans="1:26" ht="15.75" customHeight="1" x14ac:dyDescent="0.2">
      <c r="A935" s="101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spans="1:26" ht="15.75" customHeight="1" x14ac:dyDescent="0.2">
      <c r="A936" s="101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spans="1:26" ht="15.75" customHeight="1" x14ac:dyDescent="0.2">
      <c r="A937" s="101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spans="1:26" ht="15.75" customHeight="1" x14ac:dyDescent="0.2">
      <c r="A938" s="101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spans="1:26" ht="15.75" customHeight="1" x14ac:dyDescent="0.2">
      <c r="A939" s="101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spans="1:26" ht="15.75" customHeight="1" x14ac:dyDescent="0.2">
      <c r="A940" s="101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spans="1:26" ht="15.75" customHeight="1" x14ac:dyDescent="0.2">
      <c r="A941" s="101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spans="1:26" ht="15.75" customHeight="1" x14ac:dyDescent="0.2">
      <c r="A942" s="101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spans="1:26" ht="15.75" customHeight="1" x14ac:dyDescent="0.2">
      <c r="A943" s="101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spans="1:26" ht="15.75" customHeight="1" x14ac:dyDescent="0.2">
      <c r="A944" s="101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spans="1:26" ht="15.75" customHeight="1" x14ac:dyDescent="0.2">
      <c r="A945" s="101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spans="1:26" ht="15.75" customHeight="1" x14ac:dyDescent="0.2">
      <c r="A946" s="101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spans="1:26" ht="15.75" customHeight="1" x14ac:dyDescent="0.2">
      <c r="A947" s="101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spans="1:26" ht="15.75" customHeight="1" x14ac:dyDescent="0.2">
      <c r="A948" s="101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spans="1:26" ht="15.75" customHeight="1" x14ac:dyDescent="0.2">
      <c r="A949" s="101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spans="1:26" ht="15.75" customHeight="1" x14ac:dyDescent="0.2">
      <c r="A950" s="101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spans="1:26" ht="15.75" customHeight="1" x14ac:dyDescent="0.2">
      <c r="A951" s="101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spans="1:26" ht="15.75" customHeight="1" x14ac:dyDescent="0.2">
      <c r="A952" s="101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spans="1:26" ht="15.75" customHeight="1" x14ac:dyDescent="0.2">
      <c r="A953" s="101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spans="1:26" ht="15.75" customHeight="1" x14ac:dyDescent="0.2">
      <c r="A954" s="101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spans="1:26" ht="15.75" customHeight="1" x14ac:dyDescent="0.2">
      <c r="A955" s="101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spans="1:26" ht="15.75" customHeight="1" x14ac:dyDescent="0.2">
      <c r="A956" s="101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spans="1:26" ht="15.75" customHeight="1" x14ac:dyDescent="0.2">
      <c r="A957" s="101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spans="1:26" ht="15.75" customHeight="1" x14ac:dyDescent="0.2">
      <c r="A958" s="101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spans="1:26" ht="15.75" customHeight="1" x14ac:dyDescent="0.2">
      <c r="A959" s="101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spans="1:26" ht="15.75" customHeight="1" x14ac:dyDescent="0.2">
      <c r="A960" s="101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spans="1:26" ht="15.75" customHeight="1" x14ac:dyDescent="0.2">
      <c r="A961" s="101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spans="1:26" ht="15.75" customHeight="1" x14ac:dyDescent="0.2">
      <c r="A962" s="101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spans="1:26" ht="15.75" customHeight="1" x14ac:dyDescent="0.2">
      <c r="A963" s="101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spans="1:26" ht="15.75" customHeight="1" x14ac:dyDescent="0.2">
      <c r="A964" s="101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spans="1:26" ht="15.75" customHeight="1" x14ac:dyDescent="0.2">
      <c r="A965" s="101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spans="1:26" ht="15.75" customHeight="1" x14ac:dyDescent="0.2">
      <c r="A966" s="101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spans="1:26" ht="15.75" customHeight="1" x14ac:dyDescent="0.2">
      <c r="A967" s="101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spans="1:26" ht="15.75" customHeight="1" x14ac:dyDescent="0.2">
      <c r="A968" s="101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spans="1:26" ht="15.75" customHeight="1" x14ac:dyDescent="0.2">
      <c r="A969" s="101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spans="1:26" ht="15.75" customHeight="1" x14ac:dyDescent="0.2">
      <c r="A970" s="101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spans="1:26" ht="15.75" customHeight="1" x14ac:dyDescent="0.2">
      <c r="A971" s="101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spans="1:26" ht="15.75" customHeight="1" x14ac:dyDescent="0.2">
      <c r="A972" s="101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spans="1:26" ht="15.75" customHeight="1" x14ac:dyDescent="0.2">
      <c r="A973" s="101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spans="1:26" ht="15.75" customHeight="1" x14ac:dyDescent="0.2">
      <c r="A974" s="101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spans="1:26" ht="15.75" customHeight="1" x14ac:dyDescent="0.2">
      <c r="A975" s="101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spans="1:26" ht="15.75" customHeight="1" x14ac:dyDescent="0.2">
      <c r="A976" s="101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spans="1:26" ht="15.75" customHeight="1" x14ac:dyDescent="0.2">
      <c r="A977" s="101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spans="1:26" ht="15.75" customHeight="1" x14ac:dyDescent="0.2">
      <c r="A978" s="101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spans="1:26" ht="15.75" customHeight="1" x14ac:dyDescent="0.2">
      <c r="A979" s="101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spans="1:26" ht="15.75" customHeight="1" x14ac:dyDescent="0.2">
      <c r="A980" s="101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spans="1:26" ht="15.75" customHeight="1" x14ac:dyDescent="0.2">
      <c r="A981" s="101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spans="1:26" ht="15.75" customHeight="1" x14ac:dyDescent="0.2">
      <c r="A982" s="101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spans="1:26" ht="15.75" customHeight="1" x14ac:dyDescent="0.2">
      <c r="A983" s="101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spans="1:26" ht="15.75" customHeight="1" x14ac:dyDescent="0.2">
      <c r="A984" s="101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spans="1:26" ht="15.75" customHeight="1" x14ac:dyDescent="0.2">
      <c r="A985" s="101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spans="1:26" ht="15.75" customHeight="1" x14ac:dyDescent="0.2">
      <c r="A986" s="101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spans="1:26" ht="15.75" customHeight="1" x14ac:dyDescent="0.2">
      <c r="A987" s="101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spans="1:26" ht="15.75" customHeight="1" x14ac:dyDescent="0.2">
      <c r="A988" s="101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spans="1:26" ht="15.75" customHeight="1" x14ac:dyDescent="0.2">
      <c r="A989" s="101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spans="1:26" ht="15.75" customHeight="1" x14ac:dyDescent="0.2">
      <c r="A990" s="101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spans="1:26" ht="15.75" customHeight="1" x14ac:dyDescent="0.2">
      <c r="A991" s="101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spans="1:26" ht="15.75" customHeight="1" x14ac:dyDescent="0.2">
      <c r="A992" s="101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spans="1:26" ht="15.75" customHeight="1" x14ac:dyDescent="0.2">
      <c r="A993" s="101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spans="1:26" ht="15.75" customHeight="1" x14ac:dyDescent="0.2">
      <c r="A994" s="101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spans="1:26" ht="15.75" customHeight="1" x14ac:dyDescent="0.2">
      <c r="A995" s="101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spans="1:26" ht="15.75" customHeight="1" x14ac:dyDescent="0.2">
      <c r="A996" s="101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spans="1:26" ht="15.75" customHeight="1" x14ac:dyDescent="0.2">
      <c r="A997" s="101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spans="1:26" ht="15.75" customHeight="1" x14ac:dyDescent="0.2">
      <c r="A998" s="101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spans="1:26" ht="15.75" customHeight="1" x14ac:dyDescent="0.2">
      <c r="A999" s="101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</row>
    <row r="1000" spans="1:26" ht="15.75" customHeight="1" x14ac:dyDescent="0.2">
      <c r="A1000" s="101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</row>
    <row r="1001" spans="1:26" ht="15.75" customHeight="1" x14ac:dyDescent="0.2">
      <c r="A1001" s="101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101"/>
      <c r="R1001" s="101"/>
      <c r="S1001" s="101"/>
      <c r="T1001" s="101"/>
      <c r="U1001" s="101"/>
      <c r="V1001" s="101"/>
      <c r="W1001" s="101"/>
      <c r="X1001" s="101"/>
      <c r="Y1001" s="101"/>
      <c r="Z1001" s="101"/>
    </row>
  </sheetData>
  <mergeCells count="101">
    <mergeCell ref="D36:E36"/>
    <mergeCell ref="F36:I36"/>
    <mergeCell ref="J36:K36"/>
    <mergeCell ref="D37:E37"/>
    <mergeCell ref="F37:I37"/>
    <mergeCell ref="J37:K37"/>
    <mergeCell ref="F29:I29"/>
    <mergeCell ref="J29:K29"/>
    <mergeCell ref="D27:E27"/>
    <mergeCell ref="F27:I27"/>
    <mergeCell ref="J27:K27"/>
    <mergeCell ref="D28:E28"/>
    <mergeCell ref="F28:I28"/>
    <mergeCell ref="J28:K28"/>
    <mergeCell ref="D29:E29"/>
    <mergeCell ref="D33:E33"/>
    <mergeCell ref="F33:I33"/>
    <mergeCell ref="J33:K33"/>
    <mergeCell ref="D34:E34"/>
    <mergeCell ref="F34:I34"/>
    <mergeCell ref="J34:K34"/>
    <mergeCell ref="D35:E35"/>
    <mergeCell ref="F35:I35"/>
    <mergeCell ref="J35:K35"/>
    <mergeCell ref="F26:I26"/>
    <mergeCell ref="J26:K26"/>
    <mergeCell ref="D24:E24"/>
    <mergeCell ref="F24:I24"/>
    <mergeCell ref="J24:K24"/>
    <mergeCell ref="D25:E25"/>
    <mergeCell ref="F25:I25"/>
    <mergeCell ref="J25:K25"/>
    <mergeCell ref="D26:E26"/>
    <mergeCell ref="F23:I23"/>
    <mergeCell ref="J23:K23"/>
    <mergeCell ref="D21:E21"/>
    <mergeCell ref="F21:I21"/>
    <mergeCell ref="J21:K21"/>
    <mergeCell ref="D22:E22"/>
    <mergeCell ref="F22:I22"/>
    <mergeCell ref="J22:K22"/>
    <mergeCell ref="D23:E23"/>
    <mergeCell ref="B41:H44"/>
    <mergeCell ref="B45:H47"/>
    <mergeCell ref="B49:I49"/>
    <mergeCell ref="B50:G50"/>
    <mergeCell ref="H50:I50"/>
    <mergeCell ref="H59:I59"/>
    <mergeCell ref="D61:I61"/>
    <mergeCell ref="D62:G62"/>
    <mergeCell ref="D63:G63"/>
    <mergeCell ref="B51:G55"/>
    <mergeCell ref="H51:I55"/>
    <mergeCell ref="B56:G56"/>
    <mergeCell ref="H56:I56"/>
    <mergeCell ref="B57:G58"/>
    <mergeCell ref="H57:I58"/>
    <mergeCell ref="B59:G59"/>
    <mergeCell ref="F32:I32"/>
    <mergeCell ref="J32:K32"/>
    <mergeCell ref="D30:E30"/>
    <mergeCell ref="F30:I30"/>
    <mergeCell ref="J30:K30"/>
    <mergeCell ref="D31:E31"/>
    <mergeCell ref="F31:I31"/>
    <mergeCell ref="J31:K31"/>
    <mergeCell ref="D32:E32"/>
    <mergeCell ref="F20:I20"/>
    <mergeCell ref="J20:K20"/>
    <mergeCell ref="D18:E18"/>
    <mergeCell ref="F18:I18"/>
    <mergeCell ref="J18:K18"/>
    <mergeCell ref="D19:E19"/>
    <mergeCell ref="F19:I19"/>
    <mergeCell ref="J19:K19"/>
    <mergeCell ref="D20:E20"/>
    <mergeCell ref="F17:I17"/>
    <mergeCell ref="J17:K17"/>
    <mergeCell ref="D15:E15"/>
    <mergeCell ref="F15:I15"/>
    <mergeCell ref="J15:K15"/>
    <mergeCell ref="D16:E16"/>
    <mergeCell ref="F16:I16"/>
    <mergeCell ref="J16:K16"/>
    <mergeCell ref="D17:E17"/>
    <mergeCell ref="B1:M1"/>
    <mergeCell ref="L3:M3"/>
    <mergeCell ref="N4:O4"/>
    <mergeCell ref="B5:C5"/>
    <mergeCell ref="D5:I5"/>
    <mergeCell ref="B8:C8"/>
    <mergeCell ref="D8:M8"/>
    <mergeCell ref="F14:I14"/>
    <mergeCell ref="J14:K14"/>
    <mergeCell ref="B10:C11"/>
    <mergeCell ref="D10:E10"/>
    <mergeCell ref="D11:E11"/>
    <mergeCell ref="D13:E13"/>
    <mergeCell ref="F13:I13"/>
    <mergeCell ref="J13:K13"/>
    <mergeCell ref="D14:E14"/>
  </mergeCells>
  <conditionalFormatting sqref="L14:L37">
    <cfRule type="cellIs" dxfId="0" priority="1" operator="equal">
      <formula>"N/A"</formula>
    </cfRule>
  </conditionalFormatting>
  <dataValidations count="2">
    <dataValidation type="list" allowBlank="1" showErrorMessage="1" sqref="G11" xr:uid="{00000000-0002-0000-0100-000001000000}">
      <formula1>"41,81"</formula1>
    </dataValidation>
    <dataValidation allowBlank="1" showErrorMessage="1" sqref="D11:E11" xr:uid="{74927E14-8EC3-4DAB-8D1B-57973837DE87}"/>
  </dataValidations>
  <printOptions horizontalCentered="1"/>
  <pageMargins left="0.59055118110236227" right="0.59055118110236227" top="0.39370078740157483" bottom="0.39370078740157483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2000000}">
          <x14:formula1>
            <xm:f>Codificación!$A$3:$A$32</xm:f>
          </x14:formula1>
          <xm:sqref>J15:J37</xm:sqref>
        </x14:dataValidation>
        <x14:dataValidation type="list" allowBlank="1" showErrorMessage="1" xr:uid="{00000000-0002-0000-0100-000003000000}">
          <x14:formula1>
            <xm:f>Actividad!$A$2:$A$1048576</xm:f>
          </x14:formula1>
          <xm:sqref>F11</xm:sqref>
        </x14:dataValidation>
        <x14:dataValidation type="list" allowBlank="1" showErrorMessage="1" xr:uid="{00000000-0002-0000-0100-000004000000}">
          <x14:formula1>
            <xm:f>Codificación!$A$2:$A$32</xm:f>
          </x14:formula1>
          <xm:sqref>J14</xm:sqref>
        </x14:dataValidation>
        <x14:dataValidation type="list" allowBlank="1" showInputMessage="1" showErrorMessage="1" xr:uid="{1DC9C664-577B-4925-A7E7-31A958D145A5}">
          <x14:formula1>
            <xm:f>Moneda!$A$2:$A$5</xm:f>
          </x14:formula1>
          <xm:sqref>N14:N37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baseColWidth="10" defaultColWidth="12.5703125" defaultRowHeight="15" customHeight="1" x14ac:dyDescent="0.2"/>
  <cols>
    <col min="1" max="1" width="46.140625" customWidth="1"/>
    <col min="2" max="2" width="10.28515625" customWidth="1"/>
    <col min="3" max="3" width="48.140625" customWidth="1"/>
    <col min="4" max="5" width="19.140625" hidden="1" customWidth="1"/>
    <col min="6" max="6" width="11.5703125" hidden="1" customWidth="1"/>
    <col min="7" max="26" width="10.5703125" customWidth="1"/>
  </cols>
  <sheetData>
    <row r="1" spans="1:26" ht="14.25" customHeight="1" x14ac:dyDescent="0.2">
      <c r="A1" s="134" t="s">
        <v>38</v>
      </c>
      <c r="B1" s="135" t="s">
        <v>33</v>
      </c>
      <c r="C1" s="135" t="s">
        <v>39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14.25" customHeight="1" x14ac:dyDescent="0.2">
      <c r="A2" s="137"/>
      <c r="B2" s="138"/>
      <c r="C2" s="138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4.25" customHeight="1" x14ac:dyDescent="0.2">
      <c r="A3" s="139" t="s">
        <v>40</v>
      </c>
      <c r="B3" s="140" t="s">
        <v>41</v>
      </c>
      <c r="C3" s="141" t="s">
        <v>42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6" ht="14.25" customHeight="1" x14ac:dyDescent="0.2">
      <c r="A4" s="143" t="s">
        <v>43</v>
      </c>
      <c r="B4" s="140" t="s">
        <v>44</v>
      </c>
      <c r="C4" s="141" t="s">
        <v>45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14.25" customHeight="1" x14ac:dyDescent="0.2">
      <c r="A5" s="143" t="s">
        <v>46</v>
      </c>
      <c r="B5" s="140" t="s">
        <v>47</v>
      </c>
      <c r="C5" s="141" t="s">
        <v>46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14.25" customHeight="1" x14ac:dyDescent="0.2">
      <c r="A6" s="139" t="s">
        <v>48</v>
      </c>
      <c r="B6" s="140" t="s">
        <v>49</v>
      </c>
      <c r="C6" s="141" t="s">
        <v>50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6" ht="14.25" customHeight="1" x14ac:dyDescent="0.2">
      <c r="A7" s="139" t="s">
        <v>51</v>
      </c>
      <c r="B7" s="140" t="s">
        <v>52</v>
      </c>
      <c r="C7" s="141" t="s">
        <v>53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spans="1:26" ht="14.25" customHeight="1" x14ac:dyDescent="0.2">
      <c r="A8" s="139" t="s">
        <v>54</v>
      </c>
      <c r="B8" s="140" t="s">
        <v>55</v>
      </c>
      <c r="C8" s="141" t="s">
        <v>56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spans="1:26" ht="14.25" customHeight="1" x14ac:dyDescent="0.2">
      <c r="A9" s="144" t="s">
        <v>57</v>
      </c>
      <c r="B9" s="145" t="s">
        <v>58</v>
      </c>
      <c r="C9" s="146" t="s">
        <v>59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spans="1:26" ht="14.25" customHeight="1" x14ac:dyDescent="0.2">
      <c r="A10" s="143" t="s">
        <v>60</v>
      </c>
      <c r="B10" s="140" t="s">
        <v>61</v>
      </c>
      <c r="C10" s="141" t="s">
        <v>62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</row>
    <row r="11" spans="1:26" ht="14.25" customHeight="1" x14ac:dyDescent="0.2">
      <c r="A11" s="143" t="s">
        <v>63</v>
      </c>
      <c r="B11" s="140" t="s">
        <v>64</v>
      </c>
      <c r="C11" s="141" t="s">
        <v>65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 ht="14.25" customHeight="1" x14ac:dyDescent="0.2">
      <c r="A12" s="143" t="s">
        <v>66</v>
      </c>
      <c r="B12" s="140" t="s">
        <v>67</v>
      </c>
      <c r="C12" s="141" t="s">
        <v>68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14.25" customHeight="1" x14ac:dyDescent="0.2">
      <c r="A13" s="139" t="s">
        <v>69</v>
      </c>
      <c r="B13" s="140" t="s">
        <v>70</v>
      </c>
      <c r="C13" s="147" t="s">
        <v>69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14.25" customHeight="1" x14ac:dyDescent="0.2">
      <c r="A14" s="143" t="s">
        <v>71</v>
      </c>
      <c r="B14" s="140" t="s">
        <v>72</v>
      </c>
      <c r="C14" s="141" t="s">
        <v>73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ht="14.25" customHeight="1" x14ac:dyDescent="0.2">
      <c r="A15" s="139" t="s">
        <v>74</v>
      </c>
      <c r="B15" s="140" t="s">
        <v>75</v>
      </c>
      <c r="C15" s="141" t="s">
        <v>74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 ht="14.25" customHeight="1" x14ac:dyDescent="0.2">
      <c r="A16" s="143" t="s">
        <v>76</v>
      </c>
      <c r="B16" s="140" t="s">
        <v>77</v>
      </c>
      <c r="C16" s="141" t="s">
        <v>78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 ht="14.25" customHeight="1" x14ac:dyDescent="0.2">
      <c r="A17" s="139" t="s">
        <v>79</v>
      </c>
      <c r="B17" s="140" t="s">
        <v>80</v>
      </c>
      <c r="C17" s="141" t="s">
        <v>81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 ht="14.25" customHeight="1" x14ac:dyDescent="0.2">
      <c r="A18" s="139" t="s">
        <v>82</v>
      </c>
      <c r="B18" s="140" t="s">
        <v>83</v>
      </c>
      <c r="C18" s="141" t="s">
        <v>84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 ht="14.25" customHeight="1" x14ac:dyDescent="0.2">
      <c r="A19" s="143" t="s">
        <v>85</v>
      </c>
      <c r="B19" s="140" t="s">
        <v>86</v>
      </c>
      <c r="C19" s="141" t="s">
        <v>87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26" ht="14.25" customHeight="1" x14ac:dyDescent="0.2">
      <c r="A20" s="143" t="s">
        <v>88</v>
      </c>
      <c r="B20" s="140" t="s">
        <v>89</v>
      </c>
      <c r="C20" s="141" t="s">
        <v>90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26" ht="14.25" customHeight="1" x14ac:dyDescent="0.2">
      <c r="A21" s="143" t="s">
        <v>91</v>
      </c>
      <c r="B21" s="140" t="s">
        <v>92</v>
      </c>
      <c r="C21" s="141" t="s">
        <v>93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ht="14.25" customHeight="1" x14ac:dyDescent="0.2">
      <c r="A22" s="139" t="s">
        <v>94</v>
      </c>
      <c r="B22" s="140" t="s">
        <v>95</v>
      </c>
      <c r="C22" s="141" t="s">
        <v>96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ht="14.25" customHeight="1" x14ac:dyDescent="0.2">
      <c r="A23" s="139" t="s">
        <v>97</v>
      </c>
      <c r="B23" s="140" t="s">
        <v>98</v>
      </c>
      <c r="C23" s="141" t="s">
        <v>99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 ht="14.25" customHeight="1" x14ac:dyDescent="0.2">
      <c r="A24" s="143" t="s">
        <v>100</v>
      </c>
      <c r="B24" s="140" t="s">
        <v>101</v>
      </c>
      <c r="C24" s="141" t="s">
        <v>102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 ht="14.25" customHeight="1" x14ac:dyDescent="0.2">
      <c r="A25" s="139" t="s">
        <v>103</v>
      </c>
      <c r="B25" s="140" t="s">
        <v>104</v>
      </c>
      <c r="C25" s="141" t="s">
        <v>105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 ht="14.25" customHeight="1" x14ac:dyDescent="0.2">
      <c r="A26" s="139" t="s">
        <v>106</v>
      </c>
      <c r="B26" s="140" t="s">
        <v>107</v>
      </c>
      <c r="C26" s="141" t="s">
        <v>106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 ht="14.25" customHeight="1" x14ac:dyDescent="0.2">
      <c r="A27" s="143" t="s">
        <v>108</v>
      </c>
      <c r="B27" s="140" t="s">
        <v>109</v>
      </c>
      <c r="C27" s="141" t="s">
        <v>110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 ht="14.25" customHeight="1" x14ac:dyDescent="0.2">
      <c r="A28" s="143" t="s">
        <v>111</v>
      </c>
      <c r="B28" s="140" t="s">
        <v>112</v>
      </c>
      <c r="C28" s="141" t="s">
        <v>111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 ht="14.25" customHeight="1" x14ac:dyDescent="0.2">
      <c r="A29" s="143" t="s">
        <v>113</v>
      </c>
      <c r="B29" s="140" t="s">
        <v>114</v>
      </c>
      <c r="C29" s="141" t="s">
        <v>115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ht="14.25" customHeight="1" x14ac:dyDescent="0.2">
      <c r="A30" s="143" t="s">
        <v>116</v>
      </c>
      <c r="B30" s="140" t="s">
        <v>117</v>
      </c>
      <c r="C30" s="141" t="s">
        <v>118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spans="1:26" ht="14.25" customHeight="1" x14ac:dyDescent="0.2">
      <c r="A31" s="143" t="s">
        <v>119</v>
      </c>
      <c r="B31" s="140" t="s">
        <v>120</v>
      </c>
      <c r="C31" s="141" t="s">
        <v>119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</row>
    <row r="32" spans="1:26" ht="14.25" customHeight="1" x14ac:dyDescent="0.2">
      <c r="A32" s="143" t="s">
        <v>121</v>
      </c>
      <c r="B32" s="140" t="s">
        <v>80</v>
      </c>
      <c r="C32" s="141" t="s">
        <v>81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6" ht="14.25" customHeight="1" x14ac:dyDescent="0.2">
      <c r="A33" s="47"/>
      <c r="B33" s="148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6" ht="14.25" customHeight="1" x14ac:dyDescent="0.2">
      <c r="A34" s="47"/>
      <c r="B34" s="148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26" ht="14.25" customHeight="1" x14ac:dyDescent="0.2">
      <c r="A35" s="47"/>
      <c r="B35" s="148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 spans="1:26" ht="14.25" customHeight="1" x14ac:dyDescent="0.2">
      <c r="A36" s="47"/>
      <c r="B36" s="148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spans="1:26" ht="14.25" customHeight="1" x14ac:dyDescent="0.2">
      <c r="A37" s="47"/>
      <c r="B37" s="148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spans="1:26" ht="14.25" customHeight="1" x14ac:dyDescent="0.2">
      <c r="A38" s="47"/>
      <c r="B38" s="148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26" ht="14.25" customHeight="1" x14ac:dyDescent="0.2">
      <c r="A39" s="47"/>
      <c r="B39" s="148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spans="1:26" ht="14.25" customHeight="1" x14ac:dyDescent="0.2">
      <c r="A40" s="47"/>
      <c r="B40" s="148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spans="1:26" ht="14.25" customHeight="1" x14ac:dyDescent="0.2">
      <c r="A41" s="47"/>
      <c r="B41" s="148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 spans="1:26" ht="14.25" customHeight="1" x14ac:dyDescent="0.2">
      <c r="A42" s="47"/>
      <c r="B42" s="148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 spans="1:26" ht="14.25" customHeight="1" x14ac:dyDescent="0.2">
      <c r="A43" s="47"/>
      <c r="B43" s="148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spans="1:26" ht="14.25" customHeight="1" x14ac:dyDescent="0.2">
      <c r="A44" s="47"/>
      <c r="B44" s="148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</row>
    <row r="45" spans="1:26" ht="14.25" customHeight="1" x14ac:dyDescent="0.2">
      <c r="A45" s="47"/>
      <c r="B45" s="148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 spans="1:26" ht="14.25" customHeight="1" x14ac:dyDescent="0.2">
      <c r="A46" s="47"/>
      <c r="B46" s="148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</row>
    <row r="47" spans="1:26" ht="14.25" customHeight="1" x14ac:dyDescent="0.2">
      <c r="A47" s="47"/>
      <c r="B47" s="148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 spans="1:26" ht="14.25" customHeight="1" x14ac:dyDescent="0.2">
      <c r="A48" s="47"/>
      <c r="B48" s="148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 spans="1:26" ht="14.25" customHeight="1" x14ac:dyDescent="0.2">
      <c r="A49" s="47"/>
      <c r="B49" s="148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spans="1:26" ht="14.25" customHeight="1" x14ac:dyDescent="0.2">
      <c r="A50" s="47"/>
      <c r="B50" s="148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</row>
    <row r="51" spans="1:26" ht="14.25" customHeight="1" x14ac:dyDescent="0.2">
      <c r="A51" s="47"/>
      <c r="B51" s="148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</row>
    <row r="52" spans="1:26" ht="14.25" customHeight="1" x14ac:dyDescent="0.2">
      <c r="A52" s="47"/>
      <c r="B52" s="148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</row>
    <row r="53" spans="1:26" ht="14.25" customHeight="1" x14ac:dyDescent="0.2">
      <c r="A53" s="47"/>
      <c r="B53" s="148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</row>
    <row r="54" spans="1:26" ht="14.25" customHeight="1" x14ac:dyDescent="0.2">
      <c r="A54" s="47"/>
      <c r="B54" s="148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</row>
    <row r="55" spans="1:26" ht="14.25" customHeight="1" x14ac:dyDescent="0.2">
      <c r="A55" s="47"/>
      <c r="B55" s="148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 spans="1:26" ht="14.25" customHeight="1" x14ac:dyDescent="0.2">
      <c r="A56" s="47"/>
      <c r="B56" s="148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</row>
    <row r="57" spans="1:26" ht="14.25" customHeight="1" x14ac:dyDescent="0.2">
      <c r="A57" s="47"/>
      <c r="B57" s="148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1:26" ht="14.25" customHeight="1" x14ac:dyDescent="0.2">
      <c r="A58" s="47"/>
      <c r="B58" s="148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 spans="1:26" ht="14.25" customHeight="1" x14ac:dyDescent="0.2">
      <c r="A59" s="47"/>
      <c r="B59" s="148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 spans="1:26" ht="14.25" customHeight="1" x14ac:dyDescent="0.2">
      <c r="A60" s="47"/>
      <c r="B60" s="148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 spans="1:26" ht="14.25" customHeight="1" x14ac:dyDescent="0.2">
      <c r="A61" s="47"/>
      <c r="B61" s="148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</row>
    <row r="62" spans="1:26" ht="14.25" customHeight="1" x14ac:dyDescent="0.2">
      <c r="A62" s="47"/>
      <c r="B62" s="148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 spans="1:26" ht="14.25" customHeight="1" x14ac:dyDescent="0.2">
      <c r="A63" s="47"/>
      <c r="B63" s="148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</row>
    <row r="64" spans="1:26" ht="14.25" customHeight="1" x14ac:dyDescent="0.2">
      <c r="A64" s="47"/>
      <c r="B64" s="148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 spans="1:26" ht="14.25" customHeight="1" x14ac:dyDescent="0.2">
      <c r="A65" s="47"/>
      <c r="B65" s="148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 spans="1:26" ht="14.25" customHeight="1" x14ac:dyDescent="0.2">
      <c r="A66" s="47"/>
      <c r="B66" s="148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26" ht="14.25" customHeight="1" x14ac:dyDescent="0.2">
      <c r="A67" s="47"/>
      <c r="B67" s="148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 spans="1:26" ht="14.25" customHeight="1" x14ac:dyDescent="0.2">
      <c r="A68" s="47"/>
      <c r="B68" s="148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 spans="1:26" ht="14.25" customHeight="1" x14ac:dyDescent="0.2">
      <c r="A69" s="47"/>
      <c r="B69" s="148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:26" ht="14.25" customHeight="1" x14ac:dyDescent="0.2">
      <c r="A70" s="47"/>
      <c r="B70" s="148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 spans="1:26" ht="14.25" customHeight="1" x14ac:dyDescent="0.2">
      <c r="A71" s="47"/>
      <c r="B71" s="148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 spans="1:26" ht="14.25" customHeight="1" x14ac:dyDescent="0.2">
      <c r="A72" s="47"/>
      <c r="B72" s="148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 spans="1:26" ht="14.25" customHeight="1" x14ac:dyDescent="0.2">
      <c r="A73" s="47"/>
      <c r="B73" s="148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 spans="1:26" ht="14.25" customHeight="1" x14ac:dyDescent="0.2">
      <c r="A74" s="47"/>
      <c r="B74" s="148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 spans="1:26" ht="14.25" customHeight="1" x14ac:dyDescent="0.2">
      <c r="A75" s="47"/>
      <c r="B75" s="148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  <row r="76" spans="1:26" ht="14.25" customHeight="1" x14ac:dyDescent="0.2">
      <c r="A76" s="47"/>
      <c r="B76" s="148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</row>
    <row r="77" spans="1:26" ht="14.25" customHeight="1" x14ac:dyDescent="0.2">
      <c r="A77" s="47"/>
      <c r="B77" s="148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</row>
    <row r="78" spans="1:26" ht="14.25" customHeight="1" x14ac:dyDescent="0.2">
      <c r="A78" s="47"/>
      <c r="B78" s="148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</row>
    <row r="79" spans="1:26" ht="14.25" customHeight="1" x14ac:dyDescent="0.2">
      <c r="A79" s="47"/>
      <c r="B79" s="148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</row>
    <row r="80" spans="1:26" ht="14.25" customHeight="1" x14ac:dyDescent="0.2">
      <c r="A80" s="47"/>
      <c r="B80" s="148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</row>
    <row r="81" spans="1:26" ht="14.25" customHeight="1" x14ac:dyDescent="0.2">
      <c r="A81" s="47"/>
      <c r="B81" s="148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</row>
    <row r="82" spans="1:26" ht="14.25" customHeight="1" x14ac:dyDescent="0.2">
      <c r="A82" s="47"/>
      <c r="B82" s="148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</row>
    <row r="83" spans="1:26" ht="14.25" customHeight="1" x14ac:dyDescent="0.2">
      <c r="A83" s="47"/>
      <c r="B83" s="148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</row>
    <row r="84" spans="1:26" ht="14.25" customHeight="1" x14ac:dyDescent="0.2">
      <c r="A84" s="47"/>
      <c r="B84" s="148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</row>
    <row r="85" spans="1:26" ht="14.25" customHeight="1" x14ac:dyDescent="0.2">
      <c r="A85" s="47"/>
      <c r="B85" s="148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</row>
    <row r="86" spans="1:26" ht="14.25" customHeight="1" x14ac:dyDescent="0.2">
      <c r="A86" s="47"/>
      <c r="B86" s="148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</row>
    <row r="87" spans="1:26" ht="14.25" customHeight="1" x14ac:dyDescent="0.2">
      <c r="A87" s="47"/>
      <c r="B87" s="148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 spans="1:26" ht="14.25" customHeight="1" x14ac:dyDescent="0.2">
      <c r="A88" s="47"/>
      <c r="B88" s="148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</row>
    <row r="89" spans="1:26" ht="14.25" customHeight="1" x14ac:dyDescent="0.2">
      <c r="A89" s="47"/>
      <c r="B89" s="148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</row>
    <row r="90" spans="1:26" ht="14.25" customHeight="1" x14ac:dyDescent="0.2">
      <c r="A90" s="47"/>
      <c r="B90" s="148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</row>
    <row r="91" spans="1:26" ht="14.25" customHeight="1" x14ac:dyDescent="0.2">
      <c r="A91" s="47"/>
      <c r="B91" s="148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</row>
    <row r="92" spans="1:26" ht="14.25" customHeight="1" x14ac:dyDescent="0.2">
      <c r="A92" s="47"/>
      <c r="B92" s="148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</row>
    <row r="93" spans="1:26" ht="14.25" customHeight="1" x14ac:dyDescent="0.2">
      <c r="A93" s="47"/>
      <c r="B93" s="148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</row>
    <row r="94" spans="1:26" ht="14.25" customHeight="1" x14ac:dyDescent="0.2">
      <c r="A94" s="47"/>
      <c r="B94" s="148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</row>
    <row r="95" spans="1:26" ht="14.25" customHeight="1" x14ac:dyDescent="0.2">
      <c r="A95" s="47"/>
      <c r="B95" s="148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</row>
    <row r="96" spans="1:26" ht="14.25" customHeight="1" x14ac:dyDescent="0.2">
      <c r="A96" s="47"/>
      <c r="B96" s="148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</row>
    <row r="97" spans="1:26" ht="14.25" customHeight="1" x14ac:dyDescent="0.2">
      <c r="A97" s="47"/>
      <c r="B97" s="148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</row>
    <row r="98" spans="1:26" ht="14.25" customHeight="1" x14ac:dyDescent="0.2">
      <c r="A98" s="47"/>
      <c r="B98" s="148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</row>
    <row r="99" spans="1:26" ht="14.25" customHeight="1" x14ac:dyDescent="0.2">
      <c r="A99" s="47"/>
      <c r="B99" s="148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</row>
    <row r="100" spans="1:26" ht="14.25" customHeight="1" x14ac:dyDescent="0.2">
      <c r="A100" s="47"/>
      <c r="B100" s="148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</row>
    <row r="101" spans="1:26" ht="14.25" customHeight="1" x14ac:dyDescent="0.2">
      <c r="A101" s="47"/>
      <c r="B101" s="148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</row>
    <row r="102" spans="1:26" ht="14.25" customHeight="1" x14ac:dyDescent="0.2">
      <c r="A102" s="47"/>
      <c r="B102" s="148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</row>
    <row r="103" spans="1:26" ht="14.25" customHeight="1" x14ac:dyDescent="0.2">
      <c r="A103" s="47"/>
      <c r="B103" s="148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</row>
    <row r="104" spans="1:26" ht="14.25" customHeight="1" x14ac:dyDescent="0.2">
      <c r="A104" s="47"/>
      <c r="B104" s="148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</row>
    <row r="105" spans="1:26" ht="14.25" customHeight="1" x14ac:dyDescent="0.2">
      <c r="A105" s="47"/>
      <c r="B105" s="148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</row>
    <row r="106" spans="1:26" ht="14.25" customHeight="1" x14ac:dyDescent="0.2">
      <c r="A106" s="47"/>
      <c r="B106" s="148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</row>
    <row r="107" spans="1:26" ht="14.25" customHeight="1" x14ac:dyDescent="0.2">
      <c r="A107" s="47"/>
      <c r="B107" s="148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</row>
    <row r="108" spans="1:26" ht="14.25" customHeight="1" x14ac:dyDescent="0.2">
      <c r="A108" s="47"/>
      <c r="B108" s="148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</row>
    <row r="109" spans="1:26" ht="14.25" customHeight="1" x14ac:dyDescent="0.2">
      <c r="A109" s="47"/>
      <c r="B109" s="148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</row>
    <row r="110" spans="1:26" ht="14.25" customHeight="1" x14ac:dyDescent="0.2">
      <c r="A110" s="47"/>
      <c r="B110" s="148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</row>
    <row r="111" spans="1:26" ht="14.25" customHeight="1" x14ac:dyDescent="0.2">
      <c r="A111" s="47"/>
      <c r="B111" s="148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</row>
    <row r="112" spans="1:26" ht="14.25" customHeight="1" x14ac:dyDescent="0.2">
      <c r="A112" s="47"/>
      <c r="B112" s="148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</row>
    <row r="113" spans="1:26" ht="14.25" customHeight="1" x14ac:dyDescent="0.2">
      <c r="A113" s="47"/>
      <c r="B113" s="148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</row>
    <row r="114" spans="1:26" ht="14.25" customHeight="1" x14ac:dyDescent="0.2">
      <c r="A114" s="47"/>
      <c r="B114" s="148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</row>
    <row r="115" spans="1:26" ht="14.25" customHeight="1" x14ac:dyDescent="0.2">
      <c r="A115" s="47"/>
      <c r="B115" s="148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</row>
    <row r="116" spans="1:26" ht="14.25" customHeight="1" x14ac:dyDescent="0.2">
      <c r="A116" s="47"/>
      <c r="B116" s="148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</row>
    <row r="117" spans="1:26" ht="14.25" customHeight="1" x14ac:dyDescent="0.2">
      <c r="A117" s="47"/>
      <c r="B117" s="148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</row>
    <row r="118" spans="1:26" ht="14.25" customHeight="1" x14ac:dyDescent="0.2">
      <c r="A118" s="47"/>
      <c r="B118" s="148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</row>
    <row r="119" spans="1:26" ht="14.25" customHeight="1" x14ac:dyDescent="0.2">
      <c r="A119" s="47"/>
      <c r="B119" s="148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</row>
    <row r="120" spans="1:26" ht="14.25" customHeight="1" x14ac:dyDescent="0.2">
      <c r="A120" s="47"/>
      <c r="B120" s="148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</row>
    <row r="121" spans="1:26" ht="14.25" customHeight="1" x14ac:dyDescent="0.2">
      <c r="A121" s="47"/>
      <c r="B121" s="148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</row>
    <row r="122" spans="1:26" ht="14.25" customHeight="1" x14ac:dyDescent="0.2">
      <c r="A122" s="47"/>
      <c r="B122" s="148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</row>
    <row r="123" spans="1:26" ht="14.25" customHeight="1" x14ac:dyDescent="0.2">
      <c r="A123" s="47"/>
      <c r="B123" s="148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</row>
    <row r="124" spans="1:26" ht="14.25" customHeight="1" x14ac:dyDescent="0.2">
      <c r="A124" s="47"/>
      <c r="B124" s="148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</row>
    <row r="125" spans="1:26" ht="14.25" customHeight="1" x14ac:dyDescent="0.2">
      <c r="A125" s="47"/>
      <c r="B125" s="148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</row>
    <row r="126" spans="1:26" ht="14.25" customHeight="1" x14ac:dyDescent="0.2">
      <c r="A126" s="47"/>
      <c r="B126" s="148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</row>
    <row r="127" spans="1:26" ht="14.25" customHeight="1" x14ac:dyDescent="0.2">
      <c r="A127" s="47"/>
      <c r="B127" s="148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</row>
    <row r="128" spans="1:26" ht="14.25" customHeight="1" x14ac:dyDescent="0.2">
      <c r="A128" s="47"/>
      <c r="B128" s="148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</row>
    <row r="129" spans="1:26" ht="14.25" customHeight="1" x14ac:dyDescent="0.2">
      <c r="A129" s="47"/>
      <c r="B129" s="148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</row>
    <row r="130" spans="1:26" ht="14.25" customHeight="1" x14ac:dyDescent="0.2">
      <c r="A130" s="47"/>
      <c r="B130" s="148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</row>
    <row r="131" spans="1:26" ht="14.25" customHeight="1" x14ac:dyDescent="0.2">
      <c r="A131" s="47"/>
      <c r="B131" s="148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</row>
    <row r="132" spans="1:26" ht="14.25" customHeight="1" x14ac:dyDescent="0.2">
      <c r="A132" s="47"/>
      <c r="B132" s="148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</row>
    <row r="133" spans="1:26" ht="14.25" customHeight="1" x14ac:dyDescent="0.2">
      <c r="A133" s="47"/>
      <c r="B133" s="148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</row>
    <row r="134" spans="1:26" ht="14.25" customHeight="1" x14ac:dyDescent="0.2">
      <c r="A134" s="47"/>
      <c r="B134" s="148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</row>
    <row r="135" spans="1:26" ht="14.25" customHeight="1" x14ac:dyDescent="0.2">
      <c r="A135" s="47"/>
      <c r="B135" s="148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</row>
    <row r="136" spans="1:26" ht="14.25" customHeight="1" x14ac:dyDescent="0.2">
      <c r="A136" s="47"/>
      <c r="B136" s="148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</row>
    <row r="137" spans="1:26" ht="14.25" customHeight="1" x14ac:dyDescent="0.2">
      <c r="A137" s="47"/>
      <c r="B137" s="148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</row>
    <row r="138" spans="1:26" ht="14.25" customHeight="1" x14ac:dyDescent="0.2">
      <c r="A138" s="47"/>
      <c r="B138" s="148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</row>
    <row r="139" spans="1:26" ht="14.25" customHeight="1" x14ac:dyDescent="0.2">
      <c r="A139" s="47"/>
      <c r="B139" s="148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</row>
    <row r="140" spans="1:26" ht="14.25" customHeight="1" x14ac:dyDescent="0.2">
      <c r="A140" s="47"/>
      <c r="B140" s="148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</row>
    <row r="141" spans="1:26" ht="14.25" customHeight="1" x14ac:dyDescent="0.2">
      <c r="A141" s="47"/>
      <c r="B141" s="148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</row>
    <row r="142" spans="1:26" ht="14.25" customHeight="1" x14ac:dyDescent="0.2">
      <c r="A142" s="47"/>
      <c r="B142" s="148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</row>
    <row r="143" spans="1:26" ht="14.25" customHeight="1" x14ac:dyDescent="0.2">
      <c r="A143" s="47"/>
      <c r="B143" s="148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</row>
    <row r="144" spans="1:26" ht="14.25" customHeight="1" x14ac:dyDescent="0.2">
      <c r="A144" s="47"/>
      <c r="B144" s="148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</row>
    <row r="145" spans="1:26" ht="14.25" customHeight="1" x14ac:dyDescent="0.2">
      <c r="A145" s="47"/>
      <c r="B145" s="148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</row>
    <row r="146" spans="1:26" ht="14.25" customHeight="1" x14ac:dyDescent="0.2">
      <c r="A146" s="47"/>
      <c r="B146" s="148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</row>
    <row r="147" spans="1:26" ht="14.25" customHeight="1" x14ac:dyDescent="0.2">
      <c r="A147" s="47"/>
      <c r="B147" s="148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</row>
    <row r="148" spans="1:26" ht="14.25" customHeight="1" x14ac:dyDescent="0.2">
      <c r="A148" s="47"/>
      <c r="B148" s="148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</row>
    <row r="149" spans="1:26" ht="14.25" customHeight="1" x14ac:dyDescent="0.2">
      <c r="A149" s="47"/>
      <c r="B149" s="148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</row>
    <row r="150" spans="1:26" ht="14.25" customHeight="1" x14ac:dyDescent="0.2">
      <c r="A150" s="47"/>
      <c r="B150" s="148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</row>
    <row r="151" spans="1:26" ht="14.25" customHeight="1" x14ac:dyDescent="0.2">
      <c r="A151" s="47"/>
      <c r="B151" s="148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</row>
    <row r="152" spans="1:26" ht="14.25" customHeight="1" x14ac:dyDescent="0.2">
      <c r="A152" s="47"/>
      <c r="B152" s="148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</row>
    <row r="153" spans="1:26" ht="14.25" customHeight="1" x14ac:dyDescent="0.2">
      <c r="A153" s="47"/>
      <c r="B153" s="148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</row>
    <row r="154" spans="1:26" ht="14.25" customHeight="1" x14ac:dyDescent="0.2">
      <c r="A154" s="47"/>
      <c r="B154" s="148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</row>
    <row r="155" spans="1:26" ht="14.25" customHeight="1" x14ac:dyDescent="0.2">
      <c r="A155" s="47"/>
      <c r="B155" s="148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</row>
    <row r="156" spans="1:26" ht="14.25" customHeight="1" x14ac:dyDescent="0.2">
      <c r="A156" s="47"/>
      <c r="B156" s="148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</row>
    <row r="157" spans="1:26" ht="14.25" customHeight="1" x14ac:dyDescent="0.2">
      <c r="A157" s="47"/>
      <c r="B157" s="148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</row>
    <row r="158" spans="1:26" ht="14.25" customHeight="1" x14ac:dyDescent="0.2">
      <c r="A158" s="47"/>
      <c r="B158" s="148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</row>
    <row r="159" spans="1:26" ht="14.25" customHeight="1" x14ac:dyDescent="0.2">
      <c r="A159" s="47"/>
      <c r="B159" s="148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</row>
    <row r="160" spans="1:26" ht="14.25" customHeight="1" x14ac:dyDescent="0.2">
      <c r="A160" s="47"/>
      <c r="B160" s="148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</row>
    <row r="161" spans="1:26" ht="14.25" customHeight="1" x14ac:dyDescent="0.2">
      <c r="A161" s="47"/>
      <c r="B161" s="148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</row>
    <row r="162" spans="1:26" ht="14.25" customHeight="1" x14ac:dyDescent="0.2">
      <c r="A162" s="47"/>
      <c r="B162" s="148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</row>
    <row r="163" spans="1:26" ht="14.25" customHeight="1" x14ac:dyDescent="0.2">
      <c r="A163" s="47"/>
      <c r="B163" s="148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</row>
    <row r="164" spans="1:26" ht="14.25" customHeight="1" x14ac:dyDescent="0.2">
      <c r="A164" s="47"/>
      <c r="B164" s="148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</row>
    <row r="165" spans="1:26" ht="14.25" customHeight="1" x14ac:dyDescent="0.2">
      <c r="A165" s="47"/>
      <c r="B165" s="148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</row>
    <row r="166" spans="1:26" ht="14.25" customHeight="1" x14ac:dyDescent="0.2">
      <c r="A166" s="47"/>
      <c r="B166" s="148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</row>
    <row r="167" spans="1:26" ht="14.25" customHeight="1" x14ac:dyDescent="0.2">
      <c r="A167" s="47"/>
      <c r="B167" s="148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</row>
    <row r="168" spans="1:26" ht="14.25" customHeight="1" x14ac:dyDescent="0.2">
      <c r="A168" s="47"/>
      <c r="B168" s="148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</row>
    <row r="169" spans="1:26" ht="14.25" customHeight="1" x14ac:dyDescent="0.2">
      <c r="A169" s="47"/>
      <c r="B169" s="148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</row>
    <row r="170" spans="1:26" ht="14.25" customHeight="1" x14ac:dyDescent="0.2">
      <c r="A170" s="47"/>
      <c r="B170" s="148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</row>
    <row r="171" spans="1:26" ht="14.25" customHeight="1" x14ac:dyDescent="0.2">
      <c r="A171" s="47"/>
      <c r="B171" s="148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</row>
    <row r="172" spans="1:26" ht="14.25" customHeight="1" x14ac:dyDescent="0.2">
      <c r="A172" s="47"/>
      <c r="B172" s="148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</row>
    <row r="173" spans="1:26" ht="14.25" customHeight="1" x14ac:dyDescent="0.2">
      <c r="A173" s="47"/>
      <c r="B173" s="148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</row>
    <row r="174" spans="1:26" ht="14.25" customHeight="1" x14ac:dyDescent="0.2">
      <c r="A174" s="47"/>
      <c r="B174" s="148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</row>
    <row r="175" spans="1:26" ht="14.25" customHeight="1" x14ac:dyDescent="0.2">
      <c r="A175" s="47"/>
      <c r="B175" s="148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</row>
    <row r="176" spans="1:26" ht="14.25" customHeight="1" x14ac:dyDescent="0.2">
      <c r="A176" s="47"/>
      <c r="B176" s="148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</row>
    <row r="177" spans="1:26" ht="14.25" customHeight="1" x14ac:dyDescent="0.2">
      <c r="A177" s="47"/>
      <c r="B177" s="148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</row>
    <row r="178" spans="1:26" ht="14.25" customHeight="1" x14ac:dyDescent="0.2">
      <c r="A178" s="47"/>
      <c r="B178" s="148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</row>
    <row r="179" spans="1:26" ht="14.25" customHeight="1" x14ac:dyDescent="0.2">
      <c r="A179" s="47"/>
      <c r="B179" s="148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</row>
    <row r="180" spans="1:26" ht="14.25" customHeight="1" x14ac:dyDescent="0.2">
      <c r="A180" s="47"/>
      <c r="B180" s="148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</row>
    <row r="181" spans="1:26" ht="14.25" customHeight="1" x14ac:dyDescent="0.2">
      <c r="A181" s="47"/>
      <c r="B181" s="148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</row>
    <row r="182" spans="1:26" ht="14.25" customHeight="1" x14ac:dyDescent="0.2">
      <c r="A182" s="47"/>
      <c r="B182" s="148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</row>
    <row r="183" spans="1:26" ht="14.25" customHeight="1" x14ac:dyDescent="0.2">
      <c r="A183" s="47"/>
      <c r="B183" s="148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</row>
    <row r="184" spans="1:26" ht="14.25" customHeight="1" x14ac:dyDescent="0.2">
      <c r="A184" s="47"/>
      <c r="B184" s="148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</row>
    <row r="185" spans="1:26" ht="14.25" customHeight="1" x14ac:dyDescent="0.2">
      <c r="A185" s="47"/>
      <c r="B185" s="148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</row>
    <row r="186" spans="1:26" ht="14.25" customHeight="1" x14ac:dyDescent="0.2">
      <c r="A186" s="47"/>
      <c r="B186" s="148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</row>
    <row r="187" spans="1:26" ht="14.25" customHeight="1" x14ac:dyDescent="0.2">
      <c r="A187" s="47"/>
      <c r="B187" s="148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</row>
    <row r="188" spans="1:26" ht="14.25" customHeight="1" x14ac:dyDescent="0.2">
      <c r="A188" s="47"/>
      <c r="B188" s="148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</row>
    <row r="189" spans="1:26" ht="14.25" customHeight="1" x14ac:dyDescent="0.2">
      <c r="A189" s="47"/>
      <c r="B189" s="148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</row>
    <row r="190" spans="1:26" ht="14.25" customHeight="1" x14ac:dyDescent="0.2">
      <c r="A190" s="47"/>
      <c r="B190" s="148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</row>
    <row r="191" spans="1:26" ht="14.25" customHeight="1" x14ac:dyDescent="0.2">
      <c r="A191" s="47"/>
      <c r="B191" s="148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</row>
    <row r="192" spans="1:26" ht="14.25" customHeight="1" x14ac:dyDescent="0.2">
      <c r="A192" s="47"/>
      <c r="B192" s="148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</row>
    <row r="193" spans="1:26" ht="14.25" customHeight="1" x14ac:dyDescent="0.2">
      <c r="A193" s="47"/>
      <c r="B193" s="148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</row>
    <row r="194" spans="1:26" ht="14.25" customHeight="1" x14ac:dyDescent="0.2">
      <c r="A194" s="47"/>
      <c r="B194" s="148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</row>
    <row r="195" spans="1:26" ht="14.25" customHeight="1" x14ac:dyDescent="0.2">
      <c r="A195" s="47"/>
      <c r="B195" s="148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</row>
    <row r="196" spans="1:26" ht="14.25" customHeight="1" x14ac:dyDescent="0.2">
      <c r="A196" s="47"/>
      <c r="B196" s="148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</row>
    <row r="197" spans="1:26" ht="14.25" customHeight="1" x14ac:dyDescent="0.2">
      <c r="A197" s="47"/>
      <c r="B197" s="148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</row>
    <row r="198" spans="1:26" ht="14.25" customHeight="1" x14ac:dyDescent="0.2">
      <c r="A198" s="47"/>
      <c r="B198" s="148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</row>
    <row r="199" spans="1:26" ht="14.25" customHeight="1" x14ac:dyDescent="0.2">
      <c r="A199" s="47"/>
      <c r="B199" s="148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</row>
    <row r="200" spans="1:26" ht="14.25" customHeight="1" x14ac:dyDescent="0.2">
      <c r="A200" s="47"/>
      <c r="B200" s="148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</row>
    <row r="201" spans="1:26" ht="14.25" customHeight="1" x14ac:dyDescent="0.2">
      <c r="A201" s="47"/>
      <c r="B201" s="148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</row>
    <row r="202" spans="1:26" ht="14.25" customHeight="1" x14ac:dyDescent="0.2">
      <c r="A202" s="47"/>
      <c r="B202" s="148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</row>
    <row r="203" spans="1:26" ht="14.25" customHeight="1" x14ac:dyDescent="0.2">
      <c r="A203" s="47"/>
      <c r="B203" s="148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</row>
    <row r="204" spans="1:26" ht="14.25" customHeight="1" x14ac:dyDescent="0.2">
      <c r="A204" s="47"/>
      <c r="B204" s="148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</row>
    <row r="205" spans="1:26" ht="14.25" customHeight="1" x14ac:dyDescent="0.2">
      <c r="A205" s="47"/>
      <c r="B205" s="148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</row>
    <row r="206" spans="1:26" ht="14.25" customHeight="1" x14ac:dyDescent="0.2">
      <c r="A206" s="47"/>
      <c r="B206" s="148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</row>
    <row r="207" spans="1:26" ht="14.25" customHeight="1" x14ac:dyDescent="0.2">
      <c r="A207" s="47"/>
      <c r="B207" s="148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</row>
    <row r="208" spans="1:26" ht="14.25" customHeight="1" x14ac:dyDescent="0.2">
      <c r="A208" s="47"/>
      <c r="B208" s="148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</row>
    <row r="209" spans="1:26" ht="14.25" customHeight="1" x14ac:dyDescent="0.2">
      <c r="A209" s="47"/>
      <c r="B209" s="148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</row>
    <row r="210" spans="1:26" ht="14.25" customHeight="1" x14ac:dyDescent="0.2">
      <c r="A210" s="47"/>
      <c r="B210" s="148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</row>
    <row r="211" spans="1:26" ht="14.25" customHeight="1" x14ac:dyDescent="0.2">
      <c r="A211" s="47"/>
      <c r="B211" s="148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</row>
    <row r="212" spans="1:26" ht="14.25" customHeight="1" x14ac:dyDescent="0.2">
      <c r="A212" s="47"/>
      <c r="B212" s="148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</row>
    <row r="213" spans="1:26" ht="14.25" customHeight="1" x14ac:dyDescent="0.2">
      <c r="A213" s="47"/>
      <c r="B213" s="148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</row>
    <row r="214" spans="1:26" ht="14.25" customHeight="1" x14ac:dyDescent="0.2">
      <c r="A214" s="47"/>
      <c r="B214" s="148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</row>
    <row r="215" spans="1:26" ht="14.25" customHeight="1" x14ac:dyDescent="0.2">
      <c r="A215" s="47"/>
      <c r="B215" s="148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</row>
    <row r="216" spans="1:26" ht="14.25" customHeight="1" x14ac:dyDescent="0.2">
      <c r="A216" s="47"/>
      <c r="B216" s="148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</row>
    <row r="217" spans="1:26" ht="14.25" customHeight="1" x14ac:dyDescent="0.2">
      <c r="A217" s="47"/>
      <c r="B217" s="148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</row>
    <row r="218" spans="1:26" ht="14.25" customHeight="1" x14ac:dyDescent="0.2">
      <c r="A218" s="47"/>
      <c r="B218" s="148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</row>
    <row r="219" spans="1:26" ht="14.25" customHeight="1" x14ac:dyDescent="0.2">
      <c r="A219" s="47"/>
      <c r="B219" s="148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</row>
    <row r="220" spans="1:26" ht="14.25" customHeight="1" x14ac:dyDescent="0.2">
      <c r="A220" s="47"/>
      <c r="B220" s="148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</row>
    <row r="221" spans="1:26" ht="14.25" customHeight="1" x14ac:dyDescent="0.2">
      <c r="A221" s="47"/>
      <c r="B221" s="148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</row>
    <row r="222" spans="1:26" ht="14.25" customHeight="1" x14ac:dyDescent="0.2">
      <c r="A222" s="47"/>
      <c r="B222" s="148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</row>
    <row r="223" spans="1:26" ht="14.25" customHeight="1" x14ac:dyDescent="0.2">
      <c r="A223" s="47"/>
      <c r="B223" s="148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</row>
    <row r="224" spans="1:26" ht="14.25" customHeight="1" x14ac:dyDescent="0.2">
      <c r="A224" s="47"/>
      <c r="B224" s="148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</row>
    <row r="225" spans="1:26" ht="14.25" customHeight="1" x14ac:dyDescent="0.2">
      <c r="A225" s="47"/>
      <c r="B225" s="148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</row>
    <row r="226" spans="1:26" ht="14.25" customHeight="1" x14ac:dyDescent="0.2">
      <c r="A226" s="47"/>
      <c r="B226" s="148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</row>
    <row r="227" spans="1:26" ht="14.25" customHeight="1" x14ac:dyDescent="0.2">
      <c r="A227" s="47"/>
      <c r="B227" s="148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</row>
    <row r="228" spans="1:26" ht="14.25" customHeight="1" x14ac:dyDescent="0.2">
      <c r="A228" s="47"/>
      <c r="B228" s="148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</row>
    <row r="229" spans="1:26" ht="14.25" customHeight="1" x14ac:dyDescent="0.2">
      <c r="A229" s="47"/>
      <c r="B229" s="148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</row>
    <row r="230" spans="1:26" ht="14.25" customHeight="1" x14ac:dyDescent="0.2">
      <c r="A230" s="47"/>
      <c r="B230" s="148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</row>
    <row r="231" spans="1:26" ht="14.25" customHeight="1" x14ac:dyDescent="0.2">
      <c r="A231" s="47"/>
      <c r="B231" s="148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</row>
    <row r="232" spans="1:26" ht="14.25" customHeight="1" x14ac:dyDescent="0.2">
      <c r="A232" s="47"/>
      <c r="B232" s="148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</row>
    <row r="233" spans="1:26" ht="14.25" customHeight="1" x14ac:dyDescent="0.2">
      <c r="A233" s="47"/>
      <c r="B233" s="148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</row>
    <row r="234" spans="1:26" ht="14.25" customHeight="1" x14ac:dyDescent="0.2">
      <c r="A234" s="47"/>
      <c r="B234" s="148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</row>
    <row r="235" spans="1:26" ht="14.25" customHeight="1" x14ac:dyDescent="0.2">
      <c r="A235" s="47"/>
      <c r="B235" s="148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</row>
    <row r="236" spans="1:26" ht="14.25" customHeight="1" x14ac:dyDescent="0.2">
      <c r="A236" s="47"/>
      <c r="B236" s="148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</row>
    <row r="237" spans="1:26" ht="14.25" customHeight="1" x14ac:dyDescent="0.2">
      <c r="A237" s="47"/>
      <c r="B237" s="148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</row>
    <row r="238" spans="1:26" ht="14.25" customHeight="1" x14ac:dyDescent="0.2">
      <c r="A238" s="47"/>
      <c r="B238" s="148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</row>
    <row r="239" spans="1:26" ht="14.25" customHeight="1" x14ac:dyDescent="0.2">
      <c r="A239" s="47"/>
      <c r="B239" s="148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</row>
    <row r="240" spans="1:26" ht="14.25" customHeight="1" x14ac:dyDescent="0.2">
      <c r="A240" s="47"/>
      <c r="B240" s="148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</row>
    <row r="241" spans="1:26" ht="14.25" customHeight="1" x14ac:dyDescent="0.2">
      <c r="A241" s="47"/>
      <c r="B241" s="148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</row>
    <row r="242" spans="1:26" ht="14.25" customHeight="1" x14ac:dyDescent="0.2">
      <c r="A242" s="47"/>
      <c r="B242" s="148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</row>
    <row r="243" spans="1:26" ht="14.25" customHeight="1" x14ac:dyDescent="0.2">
      <c r="A243" s="47"/>
      <c r="B243" s="148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</row>
    <row r="244" spans="1:26" ht="14.25" customHeight="1" x14ac:dyDescent="0.2">
      <c r="A244" s="47"/>
      <c r="B244" s="148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</row>
    <row r="245" spans="1:26" ht="14.25" customHeight="1" x14ac:dyDescent="0.2">
      <c r="A245" s="47"/>
      <c r="B245" s="148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</row>
    <row r="246" spans="1:26" ht="14.25" customHeight="1" x14ac:dyDescent="0.2">
      <c r="A246" s="47"/>
      <c r="B246" s="148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</row>
    <row r="247" spans="1:26" ht="14.25" customHeight="1" x14ac:dyDescent="0.2">
      <c r="A247" s="47"/>
      <c r="B247" s="148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</row>
    <row r="248" spans="1:26" ht="14.25" customHeight="1" x14ac:dyDescent="0.2">
      <c r="A248" s="47"/>
      <c r="B248" s="148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</row>
    <row r="249" spans="1:26" ht="14.25" customHeight="1" x14ac:dyDescent="0.2">
      <c r="A249" s="47"/>
      <c r="B249" s="148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</row>
    <row r="250" spans="1:26" ht="14.25" customHeight="1" x14ac:dyDescent="0.2">
      <c r="A250" s="47"/>
      <c r="B250" s="148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</row>
    <row r="251" spans="1:26" ht="14.25" customHeight="1" x14ac:dyDescent="0.2">
      <c r="A251" s="47"/>
      <c r="B251" s="148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</row>
    <row r="252" spans="1:26" ht="14.25" customHeight="1" x14ac:dyDescent="0.2">
      <c r="A252" s="47"/>
      <c r="B252" s="148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</row>
    <row r="253" spans="1:26" ht="14.25" customHeight="1" x14ac:dyDescent="0.2">
      <c r="A253" s="47"/>
      <c r="B253" s="148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</row>
    <row r="254" spans="1:26" ht="14.25" customHeight="1" x14ac:dyDescent="0.2">
      <c r="A254" s="47"/>
      <c r="B254" s="148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</row>
    <row r="255" spans="1:26" ht="14.25" customHeight="1" x14ac:dyDescent="0.2">
      <c r="A255" s="47"/>
      <c r="B255" s="148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</row>
    <row r="256" spans="1:26" ht="14.25" customHeight="1" x14ac:dyDescent="0.2">
      <c r="A256" s="47"/>
      <c r="B256" s="148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</row>
    <row r="257" spans="1:26" ht="14.25" customHeight="1" x14ac:dyDescent="0.2">
      <c r="A257" s="47"/>
      <c r="B257" s="148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</row>
    <row r="258" spans="1:26" ht="14.25" customHeight="1" x14ac:dyDescent="0.2">
      <c r="A258" s="47"/>
      <c r="B258" s="148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</row>
    <row r="259" spans="1:26" ht="14.25" customHeight="1" x14ac:dyDescent="0.2">
      <c r="A259" s="47"/>
      <c r="B259" s="148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</row>
    <row r="260" spans="1:26" ht="14.25" customHeight="1" x14ac:dyDescent="0.2">
      <c r="A260" s="47"/>
      <c r="B260" s="148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</row>
    <row r="261" spans="1:26" ht="14.25" customHeight="1" x14ac:dyDescent="0.2">
      <c r="A261" s="47"/>
      <c r="B261" s="148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</row>
    <row r="262" spans="1:26" ht="14.25" customHeight="1" x14ac:dyDescent="0.2">
      <c r="A262" s="47"/>
      <c r="B262" s="148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</row>
    <row r="263" spans="1:26" ht="14.25" customHeight="1" x14ac:dyDescent="0.2">
      <c r="A263" s="47"/>
      <c r="B263" s="148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</row>
    <row r="264" spans="1:26" ht="14.25" customHeight="1" x14ac:dyDescent="0.2">
      <c r="A264" s="47"/>
      <c r="B264" s="148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</row>
    <row r="265" spans="1:26" ht="14.25" customHeight="1" x14ac:dyDescent="0.2">
      <c r="A265" s="47"/>
      <c r="B265" s="148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</row>
    <row r="266" spans="1:26" ht="14.25" customHeight="1" x14ac:dyDescent="0.2">
      <c r="A266" s="47"/>
      <c r="B266" s="148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</row>
    <row r="267" spans="1:26" ht="14.25" customHeight="1" x14ac:dyDescent="0.2">
      <c r="A267" s="47"/>
      <c r="B267" s="148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</row>
    <row r="268" spans="1:26" ht="14.25" customHeight="1" x14ac:dyDescent="0.2">
      <c r="A268" s="47"/>
      <c r="B268" s="148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</row>
    <row r="269" spans="1:26" ht="14.25" customHeight="1" x14ac:dyDescent="0.2">
      <c r="A269" s="47"/>
      <c r="B269" s="148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</row>
    <row r="270" spans="1:26" ht="14.25" customHeight="1" x14ac:dyDescent="0.2">
      <c r="A270" s="47"/>
      <c r="B270" s="148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</row>
    <row r="271" spans="1:26" ht="14.25" customHeight="1" x14ac:dyDescent="0.2">
      <c r="A271" s="47"/>
      <c r="B271" s="148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</row>
    <row r="272" spans="1:26" ht="14.25" customHeight="1" x14ac:dyDescent="0.2">
      <c r="A272" s="47"/>
      <c r="B272" s="148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</row>
    <row r="273" spans="1:26" ht="14.25" customHeight="1" x14ac:dyDescent="0.2">
      <c r="A273" s="47"/>
      <c r="B273" s="148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</row>
    <row r="274" spans="1:26" ht="14.25" customHeight="1" x14ac:dyDescent="0.2">
      <c r="A274" s="47"/>
      <c r="B274" s="148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</row>
    <row r="275" spans="1:26" ht="14.25" customHeight="1" x14ac:dyDescent="0.2">
      <c r="A275" s="47"/>
      <c r="B275" s="148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</row>
    <row r="276" spans="1:26" ht="14.25" customHeight="1" x14ac:dyDescent="0.2">
      <c r="A276" s="47"/>
      <c r="B276" s="148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</row>
    <row r="277" spans="1:26" ht="14.25" customHeight="1" x14ac:dyDescent="0.2">
      <c r="A277" s="47"/>
      <c r="B277" s="148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</row>
    <row r="278" spans="1:26" ht="14.25" customHeight="1" x14ac:dyDescent="0.2">
      <c r="A278" s="47"/>
      <c r="B278" s="148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</row>
    <row r="279" spans="1:26" ht="14.25" customHeight="1" x14ac:dyDescent="0.2">
      <c r="A279" s="47"/>
      <c r="B279" s="148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</row>
    <row r="280" spans="1:26" ht="14.25" customHeight="1" x14ac:dyDescent="0.2">
      <c r="A280" s="47"/>
      <c r="B280" s="148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</row>
    <row r="281" spans="1:26" ht="14.25" customHeight="1" x14ac:dyDescent="0.2">
      <c r="A281" s="47"/>
      <c r="B281" s="148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</row>
    <row r="282" spans="1:26" ht="14.25" customHeight="1" x14ac:dyDescent="0.2">
      <c r="A282" s="47"/>
      <c r="B282" s="148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</row>
    <row r="283" spans="1:26" ht="14.25" customHeight="1" x14ac:dyDescent="0.2">
      <c r="A283" s="47"/>
      <c r="B283" s="148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</row>
    <row r="284" spans="1:26" ht="14.25" customHeight="1" x14ac:dyDescent="0.2">
      <c r="A284" s="47"/>
      <c r="B284" s="148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</row>
    <row r="285" spans="1:26" ht="14.25" customHeight="1" x14ac:dyDescent="0.2">
      <c r="A285" s="47"/>
      <c r="B285" s="148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</row>
    <row r="286" spans="1:26" ht="14.25" customHeight="1" x14ac:dyDescent="0.2">
      <c r="A286" s="47"/>
      <c r="B286" s="148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</row>
    <row r="287" spans="1:26" ht="14.25" customHeight="1" x14ac:dyDescent="0.2">
      <c r="A287" s="47"/>
      <c r="B287" s="148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</row>
    <row r="288" spans="1:26" ht="14.25" customHeight="1" x14ac:dyDescent="0.2">
      <c r="A288" s="47"/>
      <c r="B288" s="148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</row>
    <row r="289" spans="1:26" ht="14.25" customHeight="1" x14ac:dyDescent="0.2">
      <c r="A289" s="47"/>
      <c r="B289" s="148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</row>
    <row r="290" spans="1:26" ht="14.25" customHeight="1" x14ac:dyDescent="0.2">
      <c r="A290" s="47"/>
      <c r="B290" s="148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</row>
    <row r="291" spans="1:26" ht="14.25" customHeight="1" x14ac:dyDescent="0.2">
      <c r="A291" s="47"/>
      <c r="B291" s="148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</row>
    <row r="292" spans="1:26" ht="14.25" customHeight="1" x14ac:dyDescent="0.2">
      <c r="A292" s="47"/>
      <c r="B292" s="148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</row>
    <row r="293" spans="1:26" ht="14.25" customHeight="1" x14ac:dyDescent="0.2">
      <c r="A293" s="47"/>
      <c r="B293" s="148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</row>
    <row r="294" spans="1:26" ht="14.25" customHeight="1" x14ac:dyDescent="0.2">
      <c r="A294" s="47"/>
      <c r="B294" s="148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</row>
    <row r="295" spans="1:26" ht="14.25" customHeight="1" x14ac:dyDescent="0.2">
      <c r="A295" s="47"/>
      <c r="B295" s="148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</row>
    <row r="296" spans="1:26" ht="14.25" customHeight="1" x14ac:dyDescent="0.2">
      <c r="A296" s="47"/>
      <c r="B296" s="148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</row>
    <row r="297" spans="1:26" ht="14.25" customHeight="1" x14ac:dyDescent="0.2">
      <c r="A297" s="47"/>
      <c r="B297" s="148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</row>
    <row r="298" spans="1:26" ht="14.25" customHeight="1" x14ac:dyDescent="0.2">
      <c r="A298" s="47"/>
      <c r="B298" s="148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</row>
    <row r="299" spans="1:26" ht="14.25" customHeight="1" x14ac:dyDescent="0.2">
      <c r="A299" s="47"/>
      <c r="B299" s="148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</row>
    <row r="300" spans="1:26" ht="14.25" customHeight="1" x14ac:dyDescent="0.2">
      <c r="A300" s="47"/>
      <c r="B300" s="148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</row>
    <row r="301" spans="1:26" ht="14.25" customHeight="1" x14ac:dyDescent="0.2">
      <c r="A301" s="47"/>
      <c r="B301" s="148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</row>
    <row r="302" spans="1:26" ht="14.25" customHeight="1" x14ac:dyDescent="0.2">
      <c r="A302" s="47"/>
      <c r="B302" s="148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</row>
    <row r="303" spans="1:26" ht="14.25" customHeight="1" x14ac:dyDescent="0.2">
      <c r="A303" s="47"/>
      <c r="B303" s="148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</row>
    <row r="304" spans="1:26" ht="14.25" customHeight="1" x14ac:dyDescent="0.2">
      <c r="A304" s="47"/>
      <c r="B304" s="148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</row>
    <row r="305" spans="1:26" ht="14.25" customHeight="1" x14ac:dyDescent="0.2">
      <c r="A305" s="47"/>
      <c r="B305" s="148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</row>
    <row r="306" spans="1:26" ht="14.25" customHeight="1" x14ac:dyDescent="0.2">
      <c r="A306" s="47"/>
      <c r="B306" s="148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</row>
    <row r="307" spans="1:26" ht="14.25" customHeight="1" x14ac:dyDescent="0.2">
      <c r="A307" s="47"/>
      <c r="B307" s="148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</row>
    <row r="308" spans="1:26" ht="14.25" customHeight="1" x14ac:dyDescent="0.2">
      <c r="A308" s="47"/>
      <c r="B308" s="148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</row>
    <row r="309" spans="1:26" ht="14.25" customHeight="1" x14ac:dyDescent="0.2">
      <c r="A309" s="47"/>
      <c r="B309" s="148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</row>
    <row r="310" spans="1:26" ht="14.25" customHeight="1" x14ac:dyDescent="0.2">
      <c r="A310" s="47"/>
      <c r="B310" s="148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</row>
    <row r="311" spans="1:26" ht="14.25" customHeight="1" x14ac:dyDescent="0.2">
      <c r="A311" s="47"/>
      <c r="B311" s="148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</row>
    <row r="312" spans="1:26" ht="14.25" customHeight="1" x14ac:dyDescent="0.2">
      <c r="A312" s="47"/>
      <c r="B312" s="148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</row>
    <row r="313" spans="1:26" ht="14.25" customHeight="1" x14ac:dyDescent="0.2">
      <c r="A313" s="47"/>
      <c r="B313" s="148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</row>
    <row r="314" spans="1:26" ht="14.25" customHeight="1" x14ac:dyDescent="0.2">
      <c r="A314" s="47"/>
      <c r="B314" s="148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</row>
    <row r="315" spans="1:26" ht="14.25" customHeight="1" x14ac:dyDescent="0.2">
      <c r="A315" s="47"/>
      <c r="B315" s="148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</row>
    <row r="316" spans="1:26" ht="14.25" customHeight="1" x14ac:dyDescent="0.2">
      <c r="A316" s="47"/>
      <c r="B316" s="148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</row>
    <row r="317" spans="1:26" ht="14.25" customHeight="1" x14ac:dyDescent="0.2">
      <c r="A317" s="47"/>
      <c r="B317" s="148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</row>
    <row r="318" spans="1:26" ht="14.25" customHeight="1" x14ac:dyDescent="0.2">
      <c r="A318" s="47"/>
      <c r="B318" s="148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</row>
    <row r="319" spans="1:26" ht="14.25" customHeight="1" x14ac:dyDescent="0.2">
      <c r="A319" s="47"/>
      <c r="B319" s="148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</row>
    <row r="320" spans="1:26" ht="14.25" customHeight="1" x14ac:dyDescent="0.2">
      <c r="A320" s="47"/>
      <c r="B320" s="148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</row>
    <row r="321" spans="1:26" ht="14.25" customHeight="1" x14ac:dyDescent="0.2">
      <c r="A321" s="47"/>
      <c r="B321" s="148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</row>
    <row r="322" spans="1:26" ht="14.25" customHeight="1" x14ac:dyDescent="0.2">
      <c r="A322" s="47"/>
      <c r="B322" s="148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</row>
    <row r="323" spans="1:26" ht="14.25" customHeight="1" x14ac:dyDescent="0.2">
      <c r="A323" s="47"/>
      <c r="B323" s="148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</row>
    <row r="324" spans="1:26" ht="14.25" customHeight="1" x14ac:dyDescent="0.2">
      <c r="A324" s="47"/>
      <c r="B324" s="148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</row>
    <row r="325" spans="1:26" ht="14.25" customHeight="1" x14ac:dyDescent="0.2">
      <c r="A325" s="47"/>
      <c r="B325" s="148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</row>
    <row r="326" spans="1:26" ht="14.25" customHeight="1" x14ac:dyDescent="0.2">
      <c r="A326" s="47"/>
      <c r="B326" s="148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</row>
    <row r="327" spans="1:26" ht="14.25" customHeight="1" x14ac:dyDescent="0.2">
      <c r="A327" s="47"/>
      <c r="B327" s="148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</row>
    <row r="328" spans="1:26" ht="14.25" customHeight="1" x14ac:dyDescent="0.2">
      <c r="A328" s="47"/>
      <c r="B328" s="148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</row>
    <row r="329" spans="1:26" ht="14.25" customHeight="1" x14ac:dyDescent="0.2">
      <c r="A329" s="47"/>
      <c r="B329" s="148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</row>
    <row r="330" spans="1:26" ht="14.25" customHeight="1" x14ac:dyDescent="0.2">
      <c r="A330" s="47"/>
      <c r="B330" s="148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</row>
    <row r="331" spans="1:26" ht="14.25" customHeight="1" x14ac:dyDescent="0.2">
      <c r="A331" s="47"/>
      <c r="B331" s="148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</row>
    <row r="332" spans="1:26" ht="14.25" customHeight="1" x14ac:dyDescent="0.2">
      <c r="A332" s="47"/>
      <c r="B332" s="148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</row>
    <row r="333" spans="1:26" ht="14.25" customHeight="1" x14ac:dyDescent="0.2">
      <c r="A333" s="47"/>
      <c r="B333" s="148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</row>
    <row r="334" spans="1:26" ht="14.25" customHeight="1" x14ac:dyDescent="0.2">
      <c r="A334" s="47"/>
      <c r="B334" s="148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</row>
    <row r="335" spans="1:26" ht="14.25" customHeight="1" x14ac:dyDescent="0.2">
      <c r="A335" s="47"/>
      <c r="B335" s="148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</row>
    <row r="336" spans="1:26" ht="14.25" customHeight="1" x14ac:dyDescent="0.2">
      <c r="A336" s="47"/>
      <c r="B336" s="148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</row>
    <row r="337" spans="1:26" ht="14.25" customHeight="1" x14ac:dyDescent="0.2">
      <c r="A337" s="47"/>
      <c r="B337" s="148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</row>
    <row r="338" spans="1:26" ht="14.25" customHeight="1" x14ac:dyDescent="0.2">
      <c r="A338" s="47"/>
      <c r="B338" s="148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</row>
    <row r="339" spans="1:26" ht="14.25" customHeight="1" x14ac:dyDescent="0.2">
      <c r="A339" s="47"/>
      <c r="B339" s="148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</row>
    <row r="340" spans="1:26" ht="14.25" customHeight="1" x14ac:dyDescent="0.2">
      <c r="A340" s="47"/>
      <c r="B340" s="148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</row>
    <row r="341" spans="1:26" ht="14.25" customHeight="1" x14ac:dyDescent="0.2">
      <c r="A341" s="47"/>
      <c r="B341" s="148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</row>
    <row r="342" spans="1:26" ht="14.25" customHeight="1" x14ac:dyDescent="0.2">
      <c r="A342" s="47"/>
      <c r="B342" s="148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</row>
    <row r="343" spans="1:26" ht="14.25" customHeight="1" x14ac:dyDescent="0.2">
      <c r="A343" s="47"/>
      <c r="B343" s="148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</row>
    <row r="344" spans="1:26" ht="14.25" customHeight="1" x14ac:dyDescent="0.2">
      <c r="A344" s="47"/>
      <c r="B344" s="148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</row>
    <row r="345" spans="1:26" ht="14.25" customHeight="1" x14ac:dyDescent="0.2">
      <c r="A345" s="47"/>
      <c r="B345" s="148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</row>
    <row r="346" spans="1:26" ht="14.25" customHeight="1" x14ac:dyDescent="0.2">
      <c r="A346" s="47"/>
      <c r="B346" s="148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</row>
    <row r="347" spans="1:26" ht="14.25" customHeight="1" x14ac:dyDescent="0.2">
      <c r="A347" s="47"/>
      <c r="B347" s="148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</row>
    <row r="348" spans="1:26" ht="14.25" customHeight="1" x14ac:dyDescent="0.2">
      <c r="A348" s="47"/>
      <c r="B348" s="148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</row>
    <row r="349" spans="1:26" ht="14.25" customHeight="1" x14ac:dyDescent="0.2">
      <c r="A349" s="47"/>
      <c r="B349" s="148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</row>
    <row r="350" spans="1:26" ht="14.25" customHeight="1" x14ac:dyDescent="0.2">
      <c r="A350" s="47"/>
      <c r="B350" s="148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</row>
    <row r="351" spans="1:26" ht="14.25" customHeight="1" x14ac:dyDescent="0.2">
      <c r="A351" s="47"/>
      <c r="B351" s="148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</row>
    <row r="352" spans="1:26" ht="14.25" customHeight="1" x14ac:dyDescent="0.2">
      <c r="A352" s="47"/>
      <c r="B352" s="148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</row>
    <row r="353" spans="1:26" ht="14.25" customHeight="1" x14ac:dyDescent="0.2">
      <c r="A353" s="47"/>
      <c r="B353" s="148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</row>
    <row r="354" spans="1:26" ht="14.25" customHeight="1" x14ac:dyDescent="0.2">
      <c r="A354" s="47"/>
      <c r="B354" s="148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</row>
    <row r="355" spans="1:26" ht="14.25" customHeight="1" x14ac:dyDescent="0.2">
      <c r="A355" s="47"/>
      <c r="B355" s="148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</row>
    <row r="356" spans="1:26" ht="14.25" customHeight="1" x14ac:dyDescent="0.2">
      <c r="A356" s="47"/>
      <c r="B356" s="148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</row>
    <row r="357" spans="1:26" ht="14.25" customHeight="1" x14ac:dyDescent="0.2">
      <c r="A357" s="47"/>
      <c r="B357" s="148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</row>
    <row r="358" spans="1:26" ht="14.25" customHeight="1" x14ac:dyDescent="0.2">
      <c r="A358" s="47"/>
      <c r="B358" s="148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</row>
    <row r="359" spans="1:26" ht="14.25" customHeight="1" x14ac:dyDescent="0.2">
      <c r="A359" s="47"/>
      <c r="B359" s="148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</row>
    <row r="360" spans="1:26" ht="14.25" customHeight="1" x14ac:dyDescent="0.2">
      <c r="A360" s="47"/>
      <c r="B360" s="148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</row>
    <row r="361" spans="1:26" ht="14.25" customHeight="1" x14ac:dyDescent="0.2">
      <c r="A361" s="47"/>
      <c r="B361" s="148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</row>
    <row r="362" spans="1:26" ht="14.25" customHeight="1" x14ac:dyDescent="0.2">
      <c r="A362" s="47"/>
      <c r="B362" s="148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</row>
    <row r="363" spans="1:26" ht="14.25" customHeight="1" x14ac:dyDescent="0.2">
      <c r="A363" s="47"/>
      <c r="B363" s="148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</row>
    <row r="364" spans="1:26" ht="14.25" customHeight="1" x14ac:dyDescent="0.2">
      <c r="A364" s="47"/>
      <c r="B364" s="148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</row>
    <row r="365" spans="1:26" ht="14.25" customHeight="1" x14ac:dyDescent="0.2">
      <c r="A365" s="47"/>
      <c r="B365" s="148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</row>
    <row r="366" spans="1:26" ht="14.25" customHeight="1" x14ac:dyDescent="0.2">
      <c r="A366" s="47"/>
      <c r="B366" s="148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</row>
    <row r="367" spans="1:26" ht="14.25" customHeight="1" x14ac:dyDescent="0.2">
      <c r="A367" s="47"/>
      <c r="B367" s="148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</row>
    <row r="368" spans="1:26" ht="14.25" customHeight="1" x14ac:dyDescent="0.2">
      <c r="A368" s="47"/>
      <c r="B368" s="148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</row>
    <row r="369" spans="1:26" ht="14.25" customHeight="1" x14ac:dyDescent="0.2">
      <c r="A369" s="47"/>
      <c r="B369" s="148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</row>
    <row r="370" spans="1:26" ht="14.25" customHeight="1" x14ac:dyDescent="0.2">
      <c r="A370" s="47"/>
      <c r="B370" s="148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</row>
    <row r="371" spans="1:26" ht="14.25" customHeight="1" x14ac:dyDescent="0.2">
      <c r="A371" s="47"/>
      <c r="B371" s="148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</row>
    <row r="372" spans="1:26" ht="14.25" customHeight="1" x14ac:dyDescent="0.2">
      <c r="A372" s="47"/>
      <c r="B372" s="148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</row>
    <row r="373" spans="1:26" ht="14.25" customHeight="1" x14ac:dyDescent="0.2">
      <c r="A373" s="47"/>
      <c r="B373" s="148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</row>
    <row r="374" spans="1:26" ht="14.25" customHeight="1" x14ac:dyDescent="0.2">
      <c r="A374" s="47"/>
      <c r="B374" s="148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</row>
    <row r="375" spans="1:26" ht="14.25" customHeight="1" x14ac:dyDescent="0.2">
      <c r="A375" s="47"/>
      <c r="B375" s="148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</row>
    <row r="376" spans="1:26" ht="14.25" customHeight="1" x14ac:dyDescent="0.2">
      <c r="A376" s="47"/>
      <c r="B376" s="148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</row>
    <row r="377" spans="1:26" ht="14.25" customHeight="1" x14ac:dyDescent="0.2">
      <c r="A377" s="47"/>
      <c r="B377" s="148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</row>
    <row r="378" spans="1:26" ht="14.25" customHeight="1" x14ac:dyDescent="0.2">
      <c r="A378" s="47"/>
      <c r="B378" s="148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</row>
    <row r="379" spans="1:26" ht="14.25" customHeight="1" x14ac:dyDescent="0.2">
      <c r="A379" s="47"/>
      <c r="B379" s="148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</row>
    <row r="380" spans="1:26" ht="14.25" customHeight="1" x14ac:dyDescent="0.2">
      <c r="A380" s="47"/>
      <c r="B380" s="148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</row>
    <row r="381" spans="1:26" ht="14.25" customHeight="1" x14ac:dyDescent="0.2">
      <c r="A381" s="47"/>
      <c r="B381" s="148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</row>
    <row r="382" spans="1:26" ht="14.25" customHeight="1" x14ac:dyDescent="0.2">
      <c r="A382" s="47"/>
      <c r="B382" s="148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</row>
    <row r="383" spans="1:26" ht="14.25" customHeight="1" x14ac:dyDescent="0.2">
      <c r="A383" s="47"/>
      <c r="B383" s="148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</row>
    <row r="384" spans="1:26" ht="14.25" customHeight="1" x14ac:dyDescent="0.2">
      <c r="A384" s="47"/>
      <c r="B384" s="148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</row>
    <row r="385" spans="1:26" ht="14.25" customHeight="1" x14ac:dyDescent="0.2">
      <c r="A385" s="47"/>
      <c r="B385" s="148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</row>
    <row r="386" spans="1:26" ht="14.25" customHeight="1" x14ac:dyDescent="0.2">
      <c r="A386" s="47"/>
      <c r="B386" s="148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</row>
    <row r="387" spans="1:26" ht="14.25" customHeight="1" x14ac:dyDescent="0.2">
      <c r="A387" s="47"/>
      <c r="B387" s="148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</row>
    <row r="388" spans="1:26" ht="14.25" customHeight="1" x14ac:dyDescent="0.2">
      <c r="A388" s="47"/>
      <c r="B388" s="148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</row>
    <row r="389" spans="1:26" ht="14.25" customHeight="1" x14ac:dyDescent="0.2">
      <c r="A389" s="47"/>
      <c r="B389" s="148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</row>
    <row r="390" spans="1:26" ht="14.25" customHeight="1" x14ac:dyDescent="0.2">
      <c r="A390" s="47"/>
      <c r="B390" s="148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</row>
    <row r="391" spans="1:26" ht="14.25" customHeight="1" x14ac:dyDescent="0.2">
      <c r="A391" s="47"/>
      <c r="B391" s="148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</row>
    <row r="392" spans="1:26" ht="14.25" customHeight="1" x14ac:dyDescent="0.2">
      <c r="A392" s="47"/>
      <c r="B392" s="148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</row>
    <row r="393" spans="1:26" ht="14.25" customHeight="1" x14ac:dyDescent="0.2">
      <c r="A393" s="47"/>
      <c r="B393" s="148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</row>
    <row r="394" spans="1:26" ht="14.25" customHeight="1" x14ac:dyDescent="0.2">
      <c r="A394" s="47"/>
      <c r="B394" s="148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</row>
    <row r="395" spans="1:26" ht="14.25" customHeight="1" x14ac:dyDescent="0.2">
      <c r="A395" s="47"/>
      <c r="B395" s="148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</row>
    <row r="396" spans="1:26" ht="14.25" customHeight="1" x14ac:dyDescent="0.2">
      <c r="A396" s="47"/>
      <c r="B396" s="148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</row>
    <row r="397" spans="1:26" ht="14.25" customHeight="1" x14ac:dyDescent="0.2">
      <c r="A397" s="47"/>
      <c r="B397" s="148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</row>
    <row r="398" spans="1:26" ht="14.25" customHeight="1" x14ac:dyDescent="0.2">
      <c r="A398" s="47"/>
      <c r="B398" s="148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</row>
    <row r="399" spans="1:26" ht="14.25" customHeight="1" x14ac:dyDescent="0.2">
      <c r="A399" s="47"/>
      <c r="B399" s="148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</row>
    <row r="400" spans="1:26" ht="14.25" customHeight="1" x14ac:dyDescent="0.2">
      <c r="A400" s="47"/>
      <c r="B400" s="148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</row>
    <row r="401" spans="1:26" ht="14.25" customHeight="1" x14ac:dyDescent="0.2">
      <c r="A401" s="47"/>
      <c r="B401" s="148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</row>
    <row r="402" spans="1:26" ht="14.25" customHeight="1" x14ac:dyDescent="0.2">
      <c r="A402" s="47"/>
      <c r="B402" s="148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</row>
    <row r="403" spans="1:26" ht="14.25" customHeight="1" x14ac:dyDescent="0.2">
      <c r="A403" s="47"/>
      <c r="B403" s="148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</row>
    <row r="404" spans="1:26" ht="14.25" customHeight="1" x14ac:dyDescent="0.2">
      <c r="A404" s="47"/>
      <c r="B404" s="148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</row>
    <row r="405" spans="1:26" ht="14.25" customHeight="1" x14ac:dyDescent="0.2">
      <c r="A405" s="47"/>
      <c r="B405" s="148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</row>
    <row r="406" spans="1:26" ht="14.25" customHeight="1" x14ac:dyDescent="0.2">
      <c r="A406" s="47"/>
      <c r="B406" s="148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</row>
    <row r="407" spans="1:26" ht="14.25" customHeight="1" x14ac:dyDescent="0.2">
      <c r="A407" s="47"/>
      <c r="B407" s="148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</row>
    <row r="408" spans="1:26" ht="14.25" customHeight="1" x14ac:dyDescent="0.2">
      <c r="A408" s="47"/>
      <c r="B408" s="148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</row>
    <row r="409" spans="1:26" ht="14.25" customHeight="1" x14ac:dyDescent="0.2">
      <c r="A409" s="47"/>
      <c r="B409" s="148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</row>
    <row r="410" spans="1:26" ht="14.25" customHeight="1" x14ac:dyDescent="0.2">
      <c r="A410" s="47"/>
      <c r="B410" s="148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</row>
    <row r="411" spans="1:26" ht="14.25" customHeight="1" x14ac:dyDescent="0.2">
      <c r="A411" s="47"/>
      <c r="B411" s="148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</row>
    <row r="412" spans="1:26" ht="14.25" customHeight="1" x14ac:dyDescent="0.2">
      <c r="A412" s="47"/>
      <c r="B412" s="148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</row>
    <row r="413" spans="1:26" ht="14.25" customHeight="1" x14ac:dyDescent="0.2">
      <c r="A413" s="47"/>
      <c r="B413" s="148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</row>
    <row r="414" spans="1:26" ht="14.25" customHeight="1" x14ac:dyDescent="0.2">
      <c r="A414" s="47"/>
      <c r="B414" s="148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</row>
    <row r="415" spans="1:26" ht="14.25" customHeight="1" x14ac:dyDescent="0.2">
      <c r="A415" s="47"/>
      <c r="B415" s="148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</row>
    <row r="416" spans="1:26" ht="14.25" customHeight="1" x14ac:dyDescent="0.2">
      <c r="A416" s="47"/>
      <c r="B416" s="148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</row>
    <row r="417" spans="1:26" ht="14.25" customHeight="1" x14ac:dyDescent="0.2">
      <c r="A417" s="47"/>
      <c r="B417" s="148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</row>
    <row r="418" spans="1:26" ht="14.25" customHeight="1" x14ac:dyDescent="0.2">
      <c r="A418" s="47"/>
      <c r="B418" s="148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</row>
    <row r="419" spans="1:26" ht="14.25" customHeight="1" x14ac:dyDescent="0.2">
      <c r="A419" s="47"/>
      <c r="B419" s="148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</row>
    <row r="420" spans="1:26" ht="14.25" customHeight="1" x14ac:dyDescent="0.2">
      <c r="A420" s="47"/>
      <c r="B420" s="148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</row>
    <row r="421" spans="1:26" ht="14.25" customHeight="1" x14ac:dyDescent="0.2">
      <c r="A421" s="47"/>
      <c r="B421" s="148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</row>
    <row r="422" spans="1:26" ht="14.25" customHeight="1" x14ac:dyDescent="0.2">
      <c r="A422" s="47"/>
      <c r="B422" s="148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</row>
    <row r="423" spans="1:26" ht="14.25" customHeight="1" x14ac:dyDescent="0.2">
      <c r="A423" s="47"/>
      <c r="B423" s="148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</row>
    <row r="424" spans="1:26" ht="14.25" customHeight="1" x14ac:dyDescent="0.2">
      <c r="A424" s="47"/>
      <c r="B424" s="148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</row>
    <row r="425" spans="1:26" ht="14.25" customHeight="1" x14ac:dyDescent="0.2">
      <c r="A425" s="47"/>
      <c r="B425" s="148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</row>
    <row r="426" spans="1:26" ht="14.25" customHeight="1" x14ac:dyDescent="0.2">
      <c r="A426" s="47"/>
      <c r="B426" s="148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</row>
    <row r="427" spans="1:26" ht="14.25" customHeight="1" x14ac:dyDescent="0.2">
      <c r="A427" s="47"/>
      <c r="B427" s="148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</row>
    <row r="428" spans="1:26" ht="14.25" customHeight="1" x14ac:dyDescent="0.2">
      <c r="A428" s="47"/>
      <c r="B428" s="148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</row>
    <row r="429" spans="1:26" ht="14.25" customHeight="1" x14ac:dyDescent="0.2">
      <c r="A429" s="47"/>
      <c r="B429" s="148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</row>
    <row r="430" spans="1:26" ht="14.25" customHeight="1" x14ac:dyDescent="0.2">
      <c r="A430" s="47"/>
      <c r="B430" s="148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</row>
    <row r="431" spans="1:26" ht="14.25" customHeight="1" x14ac:dyDescent="0.2">
      <c r="A431" s="47"/>
      <c r="B431" s="148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</row>
    <row r="432" spans="1:26" ht="14.25" customHeight="1" x14ac:dyDescent="0.2">
      <c r="A432" s="47"/>
      <c r="B432" s="148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</row>
    <row r="433" spans="1:26" ht="14.25" customHeight="1" x14ac:dyDescent="0.2">
      <c r="A433" s="47"/>
      <c r="B433" s="148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</row>
    <row r="434" spans="1:26" ht="14.25" customHeight="1" x14ac:dyDescent="0.2">
      <c r="A434" s="47"/>
      <c r="B434" s="148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</row>
    <row r="435" spans="1:26" ht="14.25" customHeight="1" x14ac:dyDescent="0.2">
      <c r="A435" s="47"/>
      <c r="B435" s="148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</row>
    <row r="436" spans="1:26" ht="14.25" customHeight="1" x14ac:dyDescent="0.2">
      <c r="A436" s="47"/>
      <c r="B436" s="148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</row>
    <row r="437" spans="1:26" ht="14.25" customHeight="1" x14ac:dyDescent="0.2">
      <c r="A437" s="47"/>
      <c r="B437" s="148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</row>
    <row r="438" spans="1:26" ht="14.25" customHeight="1" x14ac:dyDescent="0.2">
      <c r="A438" s="47"/>
      <c r="B438" s="148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</row>
    <row r="439" spans="1:26" ht="14.25" customHeight="1" x14ac:dyDescent="0.2">
      <c r="A439" s="47"/>
      <c r="B439" s="148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</row>
    <row r="440" spans="1:26" ht="14.25" customHeight="1" x14ac:dyDescent="0.2">
      <c r="A440" s="47"/>
      <c r="B440" s="148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</row>
    <row r="441" spans="1:26" ht="14.25" customHeight="1" x14ac:dyDescent="0.2">
      <c r="A441" s="47"/>
      <c r="B441" s="148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</row>
    <row r="442" spans="1:26" ht="14.25" customHeight="1" x14ac:dyDescent="0.2">
      <c r="A442" s="47"/>
      <c r="B442" s="148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</row>
    <row r="443" spans="1:26" ht="14.25" customHeight="1" x14ac:dyDescent="0.2">
      <c r="A443" s="47"/>
      <c r="B443" s="148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</row>
    <row r="444" spans="1:26" ht="14.25" customHeight="1" x14ac:dyDescent="0.2">
      <c r="A444" s="47"/>
      <c r="B444" s="148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</row>
    <row r="445" spans="1:26" ht="14.25" customHeight="1" x14ac:dyDescent="0.2">
      <c r="A445" s="47"/>
      <c r="B445" s="148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</row>
    <row r="446" spans="1:26" ht="14.25" customHeight="1" x14ac:dyDescent="0.2">
      <c r="A446" s="47"/>
      <c r="B446" s="148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</row>
    <row r="447" spans="1:26" ht="14.25" customHeight="1" x14ac:dyDescent="0.2">
      <c r="A447" s="47"/>
      <c r="B447" s="148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</row>
    <row r="448" spans="1:26" ht="14.25" customHeight="1" x14ac:dyDescent="0.2">
      <c r="A448" s="47"/>
      <c r="B448" s="148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</row>
    <row r="449" spans="1:26" ht="14.25" customHeight="1" x14ac:dyDescent="0.2">
      <c r="A449" s="47"/>
      <c r="B449" s="148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</row>
    <row r="450" spans="1:26" ht="14.25" customHeight="1" x14ac:dyDescent="0.2">
      <c r="A450" s="47"/>
      <c r="B450" s="148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</row>
    <row r="451" spans="1:26" ht="14.25" customHeight="1" x14ac:dyDescent="0.2">
      <c r="A451" s="47"/>
      <c r="B451" s="148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</row>
    <row r="452" spans="1:26" ht="14.25" customHeight="1" x14ac:dyDescent="0.2">
      <c r="A452" s="47"/>
      <c r="B452" s="148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</row>
    <row r="453" spans="1:26" ht="14.25" customHeight="1" x14ac:dyDescent="0.2">
      <c r="A453" s="47"/>
      <c r="B453" s="148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</row>
    <row r="454" spans="1:26" ht="14.25" customHeight="1" x14ac:dyDescent="0.2">
      <c r="A454" s="47"/>
      <c r="B454" s="148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</row>
    <row r="455" spans="1:26" ht="14.25" customHeight="1" x14ac:dyDescent="0.2">
      <c r="A455" s="47"/>
      <c r="B455" s="148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</row>
    <row r="456" spans="1:26" ht="14.25" customHeight="1" x14ac:dyDescent="0.2">
      <c r="A456" s="47"/>
      <c r="B456" s="148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</row>
    <row r="457" spans="1:26" ht="14.25" customHeight="1" x14ac:dyDescent="0.2">
      <c r="A457" s="47"/>
      <c r="B457" s="148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</row>
    <row r="458" spans="1:26" ht="14.25" customHeight="1" x14ac:dyDescent="0.2">
      <c r="A458" s="47"/>
      <c r="B458" s="148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</row>
    <row r="459" spans="1:26" ht="14.25" customHeight="1" x14ac:dyDescent="0.2">
      <c r="A459" s="47"/>
      <c r="B459" s="148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</row>
    <row r="460" spans="1:26" ht="14.25" customHeight="1" x14ac:dyDescent="0.2">
      <c r="A460" s="47"/>
      <c r="B460" s="148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</row>
    <row r="461" spans="1:26" ht="14.25" customHeight="1" x14ac:dyDescent="0.2">
      <c r="A461" s="47"/>
      <c r="B461" s="148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</row>
    <row r="462" spans="1:26" ht="14.25" customHeight="1" x14ac:dyDescent="0.2">
      <c r="A462" s="47"/>
      <c r="B462" s="148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</row>
    <row r="463" spans="1:26" ht="14.25" customHeight="1" x14ac:dyDescent="0.2">
      <c r="A463" s="47"/>
      <c r="B463" s="148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</row>
    <row r="464" spans="1:26" ht="14.25" customHeight="1" x14ac:dyDescent="0.2">
      <c r="A464" s="47"/>
      <c r="B464" s="148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</row>
    <row r="465" spans="1:26" ht="14.25" customHeight="1" x14ac:dyDescent="0.2">
      <c r="A465" s="47"/>
      <c r="B465" s="148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</row>
    <row r="466" spans="1:26" ht="14.25" customHeight="1" x14ac:dyDescent="0.2">
      <c r="A466" s="47"/>
      <c r="B466" s="148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</row>
    <row r="467" spans="1:26" ht="14.25" customHeight="1" x14ac:dyDescent="0.2">
      <c r="A467" s="47"/>
      <c r="B467" s="148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</row>
    <row r="468" spans="1:26" ht="14.25" customHeight="1" x14ac:dyDescent="0.2">
      <c r="A468" s="47"/>
      <c r="B468" s="148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</row>
    <row r="469" spans="1:26" ht="14.25" customHeight="1" x14ac:dyDescent="0.2">
      <c r="A469" s="47"/>
      <c r="B469" s="148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</row>
    <row r="470" spans="1:26" ht="14.25" customHeight="1" x14ac:dyDescent="0.2">
      <c r="A470" s="47"/>
      <c r="B470" s="148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</row>
    <row r="471" spans="1:26" ht="14.25" customHeight="1" x14ac:dyDescent="0.2">
      <c r="A471" s="47"/>
      <c r="B471" s="148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</row>
    <row r="472" spans="1:26" ht="14.25" customHeight="1" x14ac:dyDescent="0.2">
      <c r="A472" s="47"/>
      <c r="B472" s="148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</row>
    <row r="473" spans="1:26" ht="14.25" customHeight="1" x14ac:dyDescent="0.2">
      <c r="A473" s="47"/>
      <c r="B473" s="148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</row>
    <row r="474" spans="1:26" ht="14.25" customHeight="1" x14ac:dyDescent="0.2">
      <c r="A474" s="47"/>
      <c r="B474" s="148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</row>
    <row r="475" spans="1:26" ht="14.25" customHeight="1" x14ac:dyDescent="0.2">
      <c r="A475" s="47"/>
      <c r="B475" s="148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</row>
    <row r="476" spans="1:26" ht="14.25" customHeight="1" x14ac:dyDescent="0.2">
      <c r="A476" s="47"/>
      <c r="B476" s="148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</row>
    <row r="477" spans="1:26" ht="14.25" customHeight="1" x14ac:dyDescent="0.2">
      <c r="A477" s="47"/>
      <c r="B477" s="148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</row>
    <row r="478" spans="1:26" ht="14.25" customHeight="1" x14ac:dyDescent="0.2">
      <c r="A478" s="47"/>
      <c r="B478" s="148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</row>
    <row r="479" spans="1:26" ht="14.25" customHeight="1" x14ac:dyDescent="0.2">
      <c r="A479" s="47"/>
      <c r="B479" s="148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</row>
    <row r="480" spans="1:26" ht="14.25" customHeight="1" x14ac:dyDescent="0.2">
      <c r="A480" s="47"/>
      <c r="B480" s="148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</row>
    <row r="481" spans="1:26" ht="14.25" customHeight="1" x14ac:dyDescent="0.2">
      <c r="A481" s="47"/>
      <c r="B481" s="148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</row>
    <row r="482" spans="1:26" ht="14.25" customHeight="1" x14ac:dyDescent="0.2">
      <c r="A482" s="47"/>
      <c r="B482" s="148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</row>
    <row r="483" spans="1:26" ht="14.25" customHeight="1" x14ac:dyDescent="0.2">
      <c r="A483" s="47"/>
      <c r="B483" s="148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</row>
    <row r="484" spans="1:26" ht="14.25" customHeight="1" x14ac:dyDescent="0.2">
      <c r="A484" s="47"/>
      <c r="B484" s="148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</row>
    <row r="485" spans="1:26" ht="14.25" customHeight="1" x14ac:dyDescent="0.2">
      <c r="A485" s="47"/>
      <c r="B485" s="148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</row>
    <row r="486" spans="1:26" ht="14.25" customHeight="1" x14ac:dyDescent="0.2">
      <c r="A486" s="47"/>
      <c r="B486" s="148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</row>
    <row r="487" spans="1:26" ht="14.25" customHeight="1" x14ac:dyDescent="0.2">
      <c r="A487" s="47"/>
      <c r="B487" s="148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</row>
    <row r="488" spans="1:26" ht="14.25" customHeight="1" x14ac:dyDescent="0.2">
      <c r="A488" s="47"/>
      <c r="B488" s="148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</row>
    <row r="489" spans="1:26" ht="14.25" customHeight="1" x14ac:dyDescent="0.2">
      <c r="A489" s="47"/>
      <c r="B489" s="148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</row>
    <row r="490" spans="1:26" ht="14.25" customHeight="1" x14ac:dyDescent="0.2">
      <c r="A490" s="47"/>
      <c r="B490" s="148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</row>
    <row r="491" spans="1:26" ht="14.25" customHeight="1" x14ac:dyDescent="0.2">
      <c r="A491" s="47"/>
      <c r="B491" s="148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</row>
    <row r="492" spans="1:26" ht="14.25" customHeight="1" x14ac:dyDescent="0.2">
      <c r="A492" s="47"/>
      <c r="B492" s="148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</row>
    <row r="493" spans="1:26" ht="14.25" customHeight="1" x14ac:dyDescent="0.2">
      <c r="A493" s="47"/>
      <c r="B493" s="148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</row>
    <row r="494" spans="1:26" ht="14.25" customHeight="1" x14ac:dyDescent="0.2">
      <c r="A494" s="47"/>
      <c r="B494" s="148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</row>
    <row r="495" spans="1:26" ht="14.25" customHeight="1" x14ac:dyDescent="0.2">
      <c r="A495" s="47"/>
      <c r="B495" s="148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</row>
    <row r="496" spans="1:26" ht="14.25" customHeight="1" x14ac:dyDescent="0.2">
      <c r="A496" s="47"/>
      <c r="B496" s="148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</row>
    <row r="497" spans="1:26" ht="14.25" customHeight="1" x14ac:dyDescent="0.2">
      <c r="A497" s="47"/>
      <c r="B497" s="148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</row>
    <row r="498" spans="1:26" ht="14.25" customHeight="1" x14ac:dyDescent="0.2">
      <c r="A498" s="47"/>
      <c r="B498" s="148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</row>
    <row r="499" spans="1:26" ht="14.25" customHeight="1" x14ac:dyDescent="0.2">
      <c r="A499" s="47"/>
      <c r="B499" s="148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</row>
    <row r="500" spans="1:26" ht="14.25" customHeight="1" x14ac:dyDescent="0.2">
      <c r="A500" s="47"/>
      <c r="B500" s="148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</row>
    <row r="501" spans="1:26" ht="14.25" customHeight="1" x14ac:dyDescent="0.2">
      <c r="A501" s="47"/>
      <c r="B501" s="148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</row>
    <row r="502" spans="1:26" ht="14.25" customHeight="1" x14ac:dyDescent="0.2">
      <c r="A502" s="47"/>
      <c r="B502" s="148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</row>
    <row r="503" spans="1:26" ht="14.25" customHeight="1" x14ac:dyDescent="0.2">
      <c r="A503" s="47"/>
      <c r="B503" s="148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</row>
    <row r="504" spans="1:26" ht="14.25" customHeight="1" x14ac:dyDescent="0.2">
      <c r="A504" s="47"/>
      <c r="B504" s="148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</row>
    <row r="505" spans="1:26" ht="14.25" customHeight="1" x14ac:dyDescent="0.2">
      <c r="A505" s="47"/>
      <c r="B505" s="148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</row>
    <row r="506" spans="1:26" ht="14.25" customHeight="1" x14ac:dyDescent="0.2">
      <c r="A506" s="47"/>
      <c r="B506" s="148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</row>
    <row r="507" spans="1:26" ht="14.25" customHeight="1" x14ac:dyDescent="0.2">
      <c r="A507" s="47"/>
      <c r="B507" s="148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</row>
    <row r="508" spans="1:26" ht="14.25" customHeight="1" x14ac:dyDescent="0.2">
      <c r="A508" s="47"/>
      <c r="B508" s="148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</row>
    <row r="509" spans="1:26" ht="14.25" customHeight="1" x14ac:dyDescent="0.2">
      <c r="A509" s="47"/>
      <c r="B509" s="148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</row>
    <row r="510" spans="1:26" ht="14.25" customHeight="1" x14ac:dyDescent="0.2">
      <c r="A510" s="47"/>
      <c r="B510" s="148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</row>
    <row r="511" spans="1:26" ht="14.25" customHeight="1" x14ac:dyDescent="0.2">
      <c r="A511" s="47"/>
      <c r="B511" s="148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</row>
    <row r="512" spans="1:26" ht="14.25" customHeight="1" x14ac:dyDescent="0.2">
      <c r="A512" s="47"/>
      <c r="B512" s="148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</row>
    <row r="513" spans="1:26" ht="14.25" customHeight="1" x14ac:dyDescent="0.2">
      <c r="A513" s="47"/>
      <c r="B513" s="148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</row>
    <row r="514" spans="1:26" ht="14.25" customHeight="1" x14ac:dyDescent="0.2">
      <c r="A514" s="47"/>
      <c r="B514" s="148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</row>
    <row r="515" spans="1:26" ht="14.25" customHeight="1" x14ac:dyDescent="0.2">
      <c r="A515" s="47"/>
      <c r="B515" s="148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</row>
    <row r="516" spans="1:26" ht="14.25" customHeight="1" x14ac:dyDescent="0.2">
      <c r="A516" s="47"/>
      <c r="B516" s="148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</row>
    <row r="517" spans="1:26" ht="14.25" customHeight="1" x14ac:dyDescent="0.2">
      <c r="A517" s="47"/>
      <c r="B517" s="148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</row>
    <row r="518" spans="1:26" ht="14.25" customHeight="1" x14ac:dyDescent="0.2">
      <c r="A518" s="47"/>
      <c r="B518" s="148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</row>
    <row r="519" spans="1:26" ht="14.25" customHeight="1" x14ac:dyDescent="0.2">
      <c r="A519" s="47"/>
      <c r="B519" s="148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</row>
    <row r="520" spans="1:26" ht="14.25" customHeight="1" x14ac:dyDescent="0.2">
      <c r="A520" s="47"/>
      <c r="B520" s="148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</row>
    <row r="521" spans="1:26" ht="14.25" customHeight="1" x14ac:dyDescent="0.2">
      <c r="A521" s="47"/>
      <c r="B521" s="148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</row>
    <row r="522" spans="1:26" ht="14.25" customHeight="1" x14ac:dyDescent="0.2">
      <c r="A522" s="47"/>
      <c r="B522" s="148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</row>
    <row r="523" spans="1:26" ht="14.25" customHeight="1" x14ac:dyDescent="0.2">
      <c r="A523" s="47"/>
      <c r="B523" s="148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</row>
    <row r="524" spans="1:26" ht="14.25" customHeight="1" x14ac:dyDescent="0.2">
      <c r="A524" s="47"/>
      <c r="B524" s="148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</row>
    <row r="525" spans="1:26" ht="14.25" customHeight="1" x14ac:dyDescent="0.2">
      <c r="A525" s="47"/>
      <c r="B525" s="148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</row>
    <row r="526" spans="1:26" ht="14.25" customHeight="1" x14ac:dyDescent="0.2">
      <c r="A526" s="47"/>
      <c r="B526" s="148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</row>
    <row r="527" spans="1:26" ht="14.25" customHeight="1" x14ac:dyDescent="0.2">
      <c r="A527" s="47"/>
      <c r="B527" s="148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</row>
    <row r="528" spans="1:26" ht="14.25" customHeight="1" x14ac:dyDescent="0.2">
      <c r="A528" s="47"/>
      <c r="B528" s="148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</row>
    <row r="529" spans="1:26" ht="14.25" customHeight="1" x14ac:dyDescent="0.2">
      <c r="A529" s="47"/>
      <c r="B529" s="148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</row>
    <row r="530" spans="1:26" ht="14.25" customHeight="1" x14ac:dyDescent="0.2">
      <c r="A530" s="47"/>
      <c r="B530" s="148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</row>
    <row r="531" spans="1:26" ht="14.25" customHeight="1" x14ac:dyDescent="0.2">
      <c r="A531" s="47"/>
      <c r="B531" s="148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</row>
    <row r="532" spans="1:26" ht="14.25" customHeight="1" x14ac:dyDescent="0.2">
      <c r="A532" s="47"/>
      <c r="B532" s="148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</row>
    <row r="533" spans="1:26" ht="14.25" customHeight="1" x14ac:dyDescent="0.2">
      <c r="A533" s="47"/>
      <c r="B533" s="148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</row>
    <row r="534" spans="1:26" ht="14.25" customHeight="1" x14ac:dyDescent="0.2">
      <c r="A534" s="47"/>
      <c r="B534" s="148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</row>
    <row r="535" spans="1:26" ht="14.25" customHeight="1" x14ac:dyDescent="0.2">
      <c r="A535" s="47"/>
      <c r="B535" s="148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</row>
    <row r="536" spans="1:26" ht="14.25" customHeight="1" x14ac:dyDescent="0.2">
      <c r="A536" s="47"/>
      <c r="B536" s="148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</row>
    <row r="537" spans="1:26" ht="14.25" customHeight="1" x14ac:dyDescent="0.2">
      <c r="A537" s="47"/>
      <c r="B537" s="148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</row>
    <row r="538" spans="1:26" ht="14.25" customHeight="1" x14ac:dyDescent="0.2">
      <c r="A538" s="47"/>
      <c r="B538" s="148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</row>
    <row r="539" spans="1:26" ht="14.25" customHeight="1" x14ac:dyDescent="0.2">
      <c r="A539" s="47"/>
      <c r="B539" s="148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</row>
    <row r="540" spans="1:26" ht="14.25" customHeight="1" x14ac:dyDescent="0.2">
      <c r="A540" s="47"/>
      <c r="B540" s="148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</row>
    <row r="541" spans="1:26" ht="14.25" customHeight="1" x14ac:dyDescent="0.2">
      <c r="A541" s="47"/>
      <c r="B541" s="148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</row>
    <row r="542" spans="1:26" ht="14.25" customHeight="1" x14ac:dyDescent="0.2">
      <c r="A542" s="47"/>
      <c r="B542" s="148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</row>
    <row r="543" spans="1:26" ht="14.25" customHeight="1" x14ac:dyDescent="0.2">
      <c r="A543" s="47"/>
      <c r="B543" s="148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</row>
    <row r="544" spans="1:26" ht="14.25" customHeight="1" x14ac:dyDescent="0.2">
      <c r="A544" s="47"/>
      <c r="B544" s="148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</row>
    <row r="545" spans="1:26" ht="14.25" customHeight="1" x14ac:dyDescent="0.2">
      <c r="A545" s="47"/>
      <c r="B545" s="148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</row>
    <row r="546" spans="1:26" ht="14.25" customHeight="1" x14ac:dyDescent="0.2">
      <c r="A546" s="47"/>
      <c r="B546" s="148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</row>
    <row r="547" spans="1:26" ht="14.25" customHeight="1" x14ac:dyDescent="0.2">
      <c r="A547" s="47"/>
      <c r="B547" s="148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</row>
    <row r="548" spans="1:26" ht="14.25" customHeight="1" x14ac:dyDescent="0.2">
      <c r="A548" s="47"/>
      <c r="B548" s="148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</row>
    <row r="549" spans="1:26" ht="14.25" customHeight="1" x14ac:dyDescent="0.2">
      <c r="A549" s="47"/>
      <c r="B549" s="148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</row>
    <row r="550" spans="1:26" ht="14.25" customHeight="1" x14ac:dyDescent="0.2">
      <c r="A550" s="47"/>
      <c r="B550" s="148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</row>
    <row r="551" spans="1:26" ht="14.25" customHeight="1" x14ac:dyDescent="0.2">
      <c r="A551" s="47"/>
      <c r="B551" s="148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</row>
    <row r="552" spans="1:26" ht="14.25" customHeight="1" x14ac:dyDescent="0.2">
      <c r="A552" s="47"/>
      <c r="B552" s="148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</row>
    <row r="553" spans="1:26" ht="14.25" customHeight="1" x14ac:dyDescent="0.2">
      <c r="A553" s="47"/>
      <c r="B553" s="148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</row>
    <row r="554" spans="1:26" ht="14.25" customHeight="1" x14ac:dyDescent="0.2">
      <c r="A554" s="47"/>
      <c r="B554" s="148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</row>
    <row r="555" spans="1:26" ht="14.25" customHeight="1" x14ac:dyDescent="0.2">
      <c r="A555" s="47"/>
      <c r="B555" s="148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</row>
    <row r="556" spans="1:26" ht="14.25" customHeight="1" x14ac:dyDescent="0.2">
      <c r="A556" s="47"/>
      <c r="B556" s="148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</row>
    <row r="557" spans="1:26" ht="14.25" customHeight="1" x14ac:dyDescent="0.2">
      <c r="A557" s="47"/>
      <c r="B557" s="148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</row>
    <row r="558" spans="1:26" ht="14.25" customHeight="1" x14ac:dyDescent="0.2">
      <c r="A558" s="47"/>
      <c r="B558" s="148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</row>
    <row r="559" spans="1:26" ht="14.25" customHeight="1" x14ac:dyDescent="0.2">
      <c r="A559" s="47"/>
      <c r="B559" s="148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</row>
    <row r="560" spans="1:26" ht="14.25" customHeight="1" x14ac:dyDescent="0.2">
      <c r="A560" s="47"/>
      <c r="B560" s="148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</row>
    <row r="561" spans="1:26" ht="14.25" customHeight="1" x14ac:dyDescent="0.2">
      <c r="A561" s="47"/>
      <c r="B561" s="148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</row>
    <row r="562" spans="1:26" ht="14.25" customHeight="1" x14ac:dyDescent="0.2">
      <c r="A562" s="47"/>
      <c r="B562" s="148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</row>
    <row r="563" spans="1:26" ht="14.25" customHeight="1" x14ac:dyDescent="0.2">
      <c r="A563" s="47"/>
      <c r="B563" s="148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</row>
    <row r="564" spans="1:26" ht="14.25" customHeight="1" x14ac:dyDescent="0.2">
      <c r="A564" s="47"/>
      <c r="B564" s="148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</row>
    <row r="565" spans="1:26" ht="14.25" customHeight="1" x14ac:dyDescent="0.2">
      <c r="A565" s="47"/>
      <c r="B565" s="148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</row>
    <row r="566" spans="1:26" ht="14.25" customHeight="1" x14ac:dyDescent="0.2">
      <c r="A566" s="47"/>
      <c r="B566" s="148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</row>
    <row r="567" spans="1:26" ht="14.25" customHeight="1" x14ac:dyDescent="0.2">
      <c r="A567" s="47"/>
      <c r="B567" s="148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</row>
    <row r="568" spans="1:26" ht="14.25" customHeight="1" x14ac:dyDescent="0.2">
      <c r="A568" s="47"/>
      <c r="B568" s="148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</row>
    <row r="569" spans="1:26" ht="14.25" customHeight="1" x14ac:dyDescent="0.2">
      <c r="A569" s="47"/>
      <c r="B569" s="148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</row>
    <row r="570" spans="1:26" ht="14.25" customHeight="1" x14ac:dyDescent="0.2">
      <c r="A570" s="47"/>
      <c r="B570" s="148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</row>
    <row r="571" spans="1:26" ht="14.25" customHeight="1" x14ac:dyDescent="0.2">
      <c r="A571" s="47"/>
      <c r="B571" s="148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</row>
    <row r="572" spans="1:26" ht="14.25" customHeight="1" x14ac:dyDescent="0.2">
      <c r="A572" s="47"/>
      <c r="B572" s="148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</row>
    <row r="573" spans="1:26" ht="14.25" customHeight="1" x14ac:dyDescent="0.2">
      <c r="A573" s="47"/>
      <c r="B573" s="148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</row>
    <row r="574" spans="1:26" ht="14.25" customHeight="1" x14ac:dyDescent="0.2">
      <c r="A574" s="47"/>
      <c r="B574" s="148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</row>
    <row r="575" spans="1:26" ht="14.25" customHeight="1" x14ac:dyDescent="0.2">
      <c r="A575" s="47"/>
      <c r="B575" s="148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</row>
    <row r="576" spans="1:26" ht="14.25" customHeight="1" x14ac:dyDescent="0.2">
      <c r="A576" s="47"/>
      <c r="B576" s="148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</row>
    <row r="577" spans="1:26" ht="14.25" customHeight="1" x14ac:dyDescent="0.2">
      <c r="A577" s="47"/>
      <c r="B577" s="148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</row>
    <row r="578" spans="1:26" ht="14.25" customHeight="1" x14ac:dyDescent="0.2">
      <c r="A578" s="47"/>
      <c r="B578" s="148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</row>
    <row r="579" spans="1:26" ht="14.25" customHeight="1" x14ac:dyDescent="0.2">
      <c r="A579" s="47"/>
      <c r="B579" s="148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</row>
    <row r="580" spans="1:26" ht="14.25" customHeight="1" x14ac:dyDescent="0.2">
      <c r="A580" s="47"/>
      <c r="B580" s="148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</row>
    <row r="581" spans="1:26" ht="14.25" customHeight="1" x14ac:dyDescent="0.2">
      <c r="A581" s="47"/>
      <c r="B581" s="148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</row>
    <row r="582" spans="1:26" ht="14.25" customHeight="1" x14ac:dyDescent="0.2">
      <c r="A582" s="47"/>
      <c r="B582" s="148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</row>
    <row r="583" spans="1:26" ht="14.25" customHeight="1" x14ac:dyDescent="0.2">
      <c r="A583" s="47"/>
      <c r="B583" s="148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</row>
    <row r="584" spans="1:26" ht="14.25" customHeight="1" x14ac:dyDescent="0.2">
      <c r="A584" s="47"/>
      <c r="B584" s="148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</row>
    <row r="585" spans="1:26" ht="14.25" customHeight="1" x14ac:dyDescent="0.2">
      <c r="A585" s="47"/>
      <c r="B585" s="148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</row>
    <row r="586" spans="1:26" ht="14.25" customHeight="1" x14ac:dyDescent="0.2">
      <c r="A586" s="47"/>
      <c r="B586" s="148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</row>
    <row r="587" spans="1:26" ht="14.25" customHeight="1" x14ac:dyDescent="0.2">
      <c r="A587" s="47"/>
      <c r="B587" s="148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</row>
    <row r="588" spans="1:26" ht="14.25" customHeight="1" x14ac:dyDescent="0.2">
      <c r="A588" s="47"/>
      <c r="B588" s="148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</row>
    <row r="589" spans="1:26" ht="14.25" customHeight="1" x14ac:dyDescent="0.2">
      <c r="A589" s="47"/>
      <c r="B589" s="148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</row>
    <row r="590" spans="1:26" ht="14.25" customHeight="1" x14ac:dyDescent="0.2">
      <c r="A590" s="47"/>
      <c r="B590" s="148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</row>
    <row r="591" spans="1:26" ht="14.25" customHeight="1" x14ac:dyDescent="0.2">
      <c r="A591" s="47"/>
      <c r="B591" s="148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</row>
    <row r="592" spans="1:26" ht="14.25" customHeight="1" x14ac:dyDescent="0.2">
      <c r="A592" s="47"/>
      <c r="B592" s="148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</row>
    <row r="593" spans="1:26" ht="14.25" customHeight="1" x14ac:dyDescent="0.2">
      <c r="A593" s="47"/>
      <c r="B593" s="148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</row>
    <row r="594" spans="1:26" ht="14.25" customHeight="1" x14ac:dyDescent="0.2">
      <c r="A594" s="47"/>
      <c r="B594" s="148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</row>
    <row r="595" spans="1:26" ht="14.25" customHeight="1" x14ac:dyDescent="0.2">
      <c r="A595" s="47"/>
      <c r="B595" s="148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</row>
    <row r="596" spans="1:26" ht="14.25" customHeight="1" x14ac:dyDescent="0.2">
      <c r="A596" s="47"/>
      <c r="B596" s="148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</row>
    <row r="597" spans="1:26" ht="14.25" customHeight="1" x14ac:dyDescent="0.2">
      <c r="A597" s="47"/>
      <c r="B597" s="148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</row>
    <row r="598" spans="1:26" ht="14.25" customHeight="1" x14ac:dyDescent="0.2">
      <c r="A598" s="47"/>
      <c r="B598" s="148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</row>
    <row r="599" spans="1:26" ht="14.25" customHeight="1" x14ac:dyDescent="0.2">
      <c r="A599" s="47"/>
      <c r="B599" s="148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</row>
    <row r="600" spans="1:26" ht="14.25" customHeight="1" x14ac:dyDescent="0.2">
      <c r="A600" s="47"/>
      <c r="B600" s="148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</row>
    <row r="601" spans="1:26" ht="14.25" customHeight="1" x14ac:dyDescent="0.2">
      <c r="A601" s="47"/>
      <c r="B601" s="148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</row>
    <row r="602" spans="1:26" ht="14.25" customHeight="1" x14ac:dyDescent="0.2">
      <c r="A602" s="47"/>
      <c r="B602" s="148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</row>
    <row r="603" spans="1:26" ht="14.25" customHeight="1" x14ac:dyDescent="0.2">
      <c r="A603" s="47"/>
      <c r="B603" s="148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</row>
    <row r="604" spans="1:26" ht="14.25" customHeight="1" x14ac:dyDescent="0.2">
      <c r="A604" s="47"/>
      <c r="B604" s="148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</row>
    <row r="605" spans="1:26" ht="14.25" customHeight="1" x14ac:dyDescent="0.2">
      <c r="A605" s="47"/>
      <c r="B605" s="148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</row>
    <row r="606" spans="1:26" ht="14.25" customHeight="1" x14ac:dyDescent="0.2">
      <c r="A606" s="47"/>
      <c r="B606" s="148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</row>
    <row r="607" spans="1:26" ht="14.25" customHeight="1" x14ac:dyDescent="0.2">
      <c r="A607" s="47"/>
      <c r="B607" s="148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</row>
    <row r="608" spans="1:26" ht="14.25" customHeight="1" x14ac:dyDescent="0.2">
      <c r="A608" s="47"/>
      <c r="B608" s="148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</row>
    <row r="609" spans="1:26" ht="14.25" customHeight="1" x14ac:dyDescent="0.2">
      <c r="A609" s="47"/>
      <c r="B609" s="148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</row>
    <row r="610" spans="1:26" ht="14.25" customHeight="1" x14ac:dyDescent="0.2">
      <c r="A610" s="47"/>
      <c r="B610" s="148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</row>
    <row r="611" spans="1:26" ht="14.25" customHeight="1" x14ac:dyDescent="0.2">
      <c r="A611" s="47"/>
      <c r="B611" s="148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</row>
    <row r="612" spans="1:26" ht="14.25" customHeight="1" x14ac:dyDescent="0.2">
      <c r="A612" s="47"/>
      <c r="B612" s="148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</row>
    <row r="613" spans="1:26" ht="14.25" customHeight="1" x14ac:dyDescent="0.2">
      <c r="A613" s="47"/>
      <c r="B613" s="148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</row>
    <row r="614" spans="1:26" ht="14.25" customHeight="1" x14ac:dyDescent="0.2">
      <c r="A614" s="47"/>
      <c r="B614" s="148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</row>
    <row r="615" spans="1:26" ht="14.25" customHeight="1" x14ac:dyDescent="0.2">
      <c r="A615" s="47"/>
      <c r="B615" s="148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</row>
    <row r="616" spans="1:26" ht="14.25" customHeight="1" x14ac:dyDescent="0.2">
      <c r="A616" s="47"/>
      <c r="B616" s="148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</row>
    <row r="617" spans="1:26" ht="14.25" customHeight="1" x14ac:dyDescent="0.2">
      <c r="A617" s="47"/>
      <c r="B617" s="148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</row>
    <row r="618" spans="1:26" ht="14.25" customHeight="1" x14ac:dyDescent="0.2">
      <c r="A618" s="47"/>
      <c r="B618" s="148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</row>
    <row r="619" spans="1:26" ht="14.25" customHeight="1" x14ac:dyDescent="0.2">
      <c r="A619" s="47"/>
      <c r="B619" s="148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</row>
    <row r="620" spans="1:26" ht="14.25" customHeight="1" x14ac:dyDescent="0.2">
      <c r="A620" s="47"/>
      <c r="B620" s="148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</row>
    <row r="621" spans="1:26" ht="14.25" customHeight="1" x14ac:dyDescent="0.2">
      <c r="A621" s="47"/>
      <c r="B621" s="148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</row>
    <row r="622" spans="1:26" ht="14.25" customHeight="1" x14ac:dyDescent="0.2">
      <c r="A622" s="47"/>
      <c r="B622" s="148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</row>
    <row r="623" spans="1:26" ht="14.25" customHeight="1" x14ac:dyDescent="0.2">
      <c r="A623" s="47"/>
      <c r="B623" s="148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</row>
    <row r="624" spans="1:26" ht="14.25" customHeight="1" x14ac:dyDescent="0.2">
      <c r="A624" s="47"/>
      <c r="B624" s="148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</row>
    <row r="625" spans="1:26" ht="14.25" customHeight="1" x14ac:dyDescent="0.2">
      <c r="A625" s="47"/>
      <c r="B625" s="148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</row>
    <row r="626" spans="1:26" ht="14.25" customHeight="1" x14ac:dyDescent="0.2">
      <c r="A626" s="47"/>
      <c r="B626" s="148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</row>
    <row r="627" spans="1:26" ht="14.25" customHeight="1" x14ac:dyDescent="0.2">
      <c r="A627" s="47"/>
      <c r="B627" s="148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</row>
    <row r="628" spans="1:26" ht="14.25" customHeight="1" x14ac:dyDescent="0.2">
      <c r="A628" s="47"/>
      <c r="B628" s="148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</row>
    <row r="629" spans="1:26" ht="14.25" customHeight="1" x14ac:dyDescent="0.2">
      <c r="A629" s="47"/>
      <c r="B629" s="148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</row>
    <row r="630" spans="1:26" ht="14.25" customHeight="1" x14ac:dyDescent="0.2">
      <c r="A630" s="47"/>
      <c r="B630" s="148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</row>
    <row r="631" spans="1:26" ht="14.25" customHeight="1" x14ac:dyDescent="0.2">
      <c r="A631" s="47"/>
      <c r="B631" s="148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</row>
    <row r="632" spans="1:26" ht="14.25" customHeight="1" x14ac:dyDescent="0.2">
      <c r="A632" s="47"/>
      <c r="B632" s="148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</row>
    <row r="633" spans="1:26" ht="14.25" customHeight="1" x14ac:dyDescent="0.2">
      <c r="A633" s="47"/>
      <c r="B633" s="148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</row>
    <row r="634" spans="1:26" ht="14.25" customHeight="1" x14ac:dyDescent="0.2">
      <c r="A634" s="47"/>
      <c r="B634" s="148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</row>
    <row r="635" spans="1:26" ht="14.25" customHeight="1" x14ac:dyDescent="0.2">
      <c r="A635" s="47"/>
      <c r="B635" s="148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</row>
    <row r="636" spans="1:26" ht="14.25" customHeight="1" x14ac:dyDescent="0.2">
      <c r="A636" s="47"/>
      <c r="B636" s="148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</row>
    <row r="637" spans="1:26" ht="14.25" customHeight="1" x14ac:dyDescent="0.2">
      <c r="A637" s="47"/>
      <c r="B637" s="148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</row>
    <row r="638" spans="1:26" ht="14.25" customHeight="1" x14ac:dyDescent="0.2">
      <c r="A638" s="47"/>
      <c r="B638" s="148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</row>
    <row r="639" spans="1:26" ht="14.25" customHeight="1" x14ac:dyDescent="0.2">
      <c r="A639" s="47"/>
      <c r="B639" s="148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</row>
    <row r="640" spans="1:26" ht="14.25" customHeight="1" x14ac:dyDescent="0.2">
      <c r="A640" s="47"/>
      <c r="B640" s="148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</row>
    <row r="641" spans="1:26" ht="14.25" customHeight="1" x14ac:dyDescent="0.2">
      <c r="A641" s="47"/>
      <c r="B641" s="148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</row>
    <row r="642" spans="1:26" ht="14.25" customHeight="1" x14ac:dyDescent="0.2">
      <c r="A642" s="47"/>
      <c r="B642" s="148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</row>
    <row r="643" spans="1:26" ht="14.25" customHeight="1" x14ac:dyDescent="0.2">
      <c r="A643" s="47"/>
      <c r="B643" s="148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</row>
    <row r="644" spans="1:26" ht="14.25" customHeight="1" x14ac:dyDescent="0.2">
      <c r="A644" s="47"/>
      <c r="B644" s="148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</row>
    <row r="645" spans="1:26" ht="14.25" customHeight="1" x14ac:dyDescent="0.2">
      <c r="A645" s="47"/>
      <c r="B645" s="148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</row>
    <row r="646" spans="1:26" ht="14.25" customHeight="1" x14ac:dyDescent="0.2">
      <c r="A646" s="47"/>
      <c r="B646" s="148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</row>
    <row r="647" spans="1:26" ht="14.25" customHeight="1" x14ac:dyDescent="0.2">
      <c r="A647" s="47"/>
      <c r="B647" s="148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</row>
    <row r="648" spans="1:26" ht="14.25" customHeight="1" x14ac:dyDescent="0.2">
      <c r="A648" s="47"/>
      <c r="B648" s="148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</row>
    <row r="649" spans="1:26" ht="14.25" customHeight="1" x14ac:dyDescent="0.2">
      <c r="A649" s="47"/>
      <c r="B649" s="148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</row>
    <row r="650" spans="1:26" ht="14.25" customHeight="1" x14ac:dyDescent="0.2">
      <c r="A650" s="47"/>
      <c r="B650" s="148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</row>
    <row r="651" spans="1:26" ht="14.25" customHeight="1" x14ac:dyDescent="0.2">
      <c r="A651" s="47"/>
      <c r="B651" s="148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</row>
    <row r="652" spans="1:26" ht="14.25" customHeight="1" x14ac:dyDescent="0.2">
      <c r="A652" s="47"/>
      <c r="B652" s="148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</row>
    <row r="653" spans="1:26" ht="14.25" customHeight="1" x14ac:dyDescent="0.2">
      <c r="A653" s="47"/>
      <c r="B653" s="148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</row>
    <row r="654" spans="1:26" ht="14.25" customHeight="1" x14ac:dyDescent="0.2">
      <c r="A654" s="47"/>
      <c r="B654" s="148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</row>
    <row r="655" spans="1:26" ht="14.25" customHeight="1" x14ac:dyDescent="0.2">
      <c r="A655" s="47"/>
      <c r="B655" s="148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</row>
    <row r="656" spans="1:26" ht="14.25" customHeight="1" x14ac:dyDescent="0.2">
      <c r="A656" s="47"/>
      <c r="B656" s="148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</row>
    <row r="657" spans="1:26" ht="14.25" customHeight="1" x14ac:dyDescent="0.2">
      <c r="A657" s="47"/>
      <c r="B657" s="148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</row>
    <row r="658" spans="1:26" ht="14.25" customHeight="1" x14ac:dyDescent="0.2">
      <c r="A658" s="47"/>
      <c r="B658" s="148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</row>
    <row r="659" spans="1:26" ht="14.25" customHeight="1" x14ac:dyDescent="0.2">
      <c r="A659" s="47"/>
      <c r="B659" s="148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</row>
    <row r="660" spans="1:26" ht="14.25" customHeight="1" x14ac:dyDescent="0.2">
      <c r="A660" s="47"/>
      <c r="B660" s="148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</row>
    <row r="661" spans="1:26" ht="14.25" customHeight="1" x14ac:dyDescent="0.2">
      <c r="A661" s="47"/>
      <c r="B661" s="148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</row>
    <row r="662" spans="1:26" ht="14.25" customHeight="1" x14ac:dyDescent="0.2">
      <c r="A662" s="47"/>
      <c r="B662" s="148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</row>
    <row r="663" spans="1:26" ht="14.25" customHeight="1" x14ac:dyDescent="0.2">
      <c r="A663" s="47"/>
      <c r="B663" s="148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</row>
    <row r="664" spans="1:26" ht="14.25" customHeight="1" x14ac:dyDescent="0.2">
      <c r="A664" s="47"/>
      <c r="B664" s="148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</row>
    <row r="665" spans="1:26" ht="14.25" customHeight="1" x14ac:dyDescent="0.2">
      <c r="A665" s="47"/>
      <c r="B665" s="148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</row>
    <row r="666" spans="1:26" ht="14.25" customHeight="1" x14ac:dyDescent="0.2">
      <c r="A666" s="47"/>
      <c r="B666" s="148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</row>
    <row r="667" spans="1:26" ht="14.25" customHeight="1" x14ac:dyDescent="0.2">
      <c r="A667" s="47"/>
      <c r="B667" s="148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</row>
    <row r="668" spans="1:26" ht="14.25" customHeight="1" x14ac:dyDescent="0.2">
      <c r="A668" s="47"/>
      <c r="B668" s="148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</row>
    <row r="669" spans="1:26" ht="14.25" customHeight="1" x14ac:dyDescent="0.2">
      <c r="A669" s="47"/>
      <c r="B669" s="148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</row>
    <row r="670" spans="1:26" ht="14.25" customHeight="1" x14ac:dyDescent="0.2">
      <c r="A670" s="47"/>
      <c r="B670" s="148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</row>
    <row r="671" spans="1:26" ht="14.25" customHeight="1" x14ac:dyDescent="0.2">
      <c r="A671" s="47"/>
      <c r="B671" s="148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</row>
    <row r="672" spans="1:26" ht="14.25" customHeight="1" x14ac:dyDescent="0.2">
      <c r="A672" s="47"/>
      <c r="B672" s="148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</row>
    <row r="673" spans="1:26" ht="14.25" customHeight="1" x14ac:dyDescent="0.2">
      <c r="A673" s="47"/>
      <c r="B673" s="148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</row>
    <row r="674" spans="1:26" ht="14.25" customHeight="1" x14ac:dyDescent="0.2">
      <c r="A674" s="47"/>
      <c r="B674" s="148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</row>
    <row r="675" spans="1:26" ht="14.25" customHeight="1" x14ac:dyDescent="0.2">
      <c r="A675" s="47"/>
      <c r="B675" s="148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</row>
    <row r="676" spans="1:26" ht="14.25" customHeight="1" x14ac:dyDescent="0.2">
      <c r="A676" s="47"/>
      <c r="B676" s="148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</row>
    <row r="677" spans="1:26" ht="14.25" customHeight="1" x14ac:dyDescent="0.2">
      <c r="A677" s="47"/>
      <c r="B677" s="148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</row>
    <row r="678" spans="1:26" ht="14.25" customHeight="1" x14ac:dyDescent="0.2">
      <c r="A678" s="47"/>
      <c r="B678" s="148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</row>
    <row r="679" spans="1:26" ht="14.25" customHeight="1" x14ac:dyDescent="0.2">
      <c r="A679" s="47"/>
      <c r="B679" s="148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</row>
    <row r="680" spans="1:26" ht="14.25" customHeight="1" x14ac:dyDescent="0.2">
      <c r="A680" s="47"/>
      <c r="B680" s="148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</row>
    <row r="681" spans="1:26" ht="14.25" customHeight="1" x14ac:dyDescent="0.2">
      <c r="A681" s="47"/>
      <c r="B681" s="148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</row>
    <row r="682" spans="1:26" ht="14.25" customHeight="1" x14ac:dyDescent="0.2">
      <c r="A682" s="47"/>
      <c r="B682" s="148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</row>
    <row r="683" spans="1:26" ht="14.25" customHeight="1" x14ac:dyDescent="0.2">
      <c r="A683" s="47"/>
      <c r="B683" s="148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</row>
    <row r="684" spans="1:26" ht="14.25" customHeight="1" x14ac:dyDescent="0.2">
      <c r="A684" s="47"/>
      <c r="B684" s="148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</row>
    <row r="685" spans="1:26" ht="14.25" customHeight="1" x14ac:dyDescent="0.2">
      <c r="A685" s="47"/>
      <c r="B685" s="148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</row>
    <row r="686" spans="1:26" ht="14.25" customHeight="1" x14ac:dyDescent="0.2">
      <c r="A686" s="47"/>
      <c r="B686" s="148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</row>
    <row r="687" spans="1:26" ht="14.25" customHeight="1" x14ac:dyDescent="0.2">
      <c r="A687" s="47"/>
      <c r="B687" s="148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</row>
    <row r="688" spans="1:26" ht="14.25" customHeight="1" x14ac:dyDescent="0.2">
      <c r="A688" s="47"/>
      <c r="B688" s="148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</row>
    <row r="689" spans="1:26" ht="14.25" customHeight="1" x14ac:dyDescent="0.2">
      <c r="A689" s="47"/>
      <c r="B689" s="148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</row>
    <row r="690" spans="1:26" ht="14.25" customHeight="1" x14ac:dyDescent="0.2">
      <c r="A690" s="47"/>
      <c r="B690" s="148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</row>
    <row r="691" spans="1:26" ht="14.25" customHeight="1" x14ac:dyDescent="0.2">
      <c r="A691" s="47"/>
      <c r="B691" s="148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</row>
    <row r="692" spans="1:26" ht="14.25" customHeight="1" x14ac:dyDescent="0.2">
      <c r="A692" s="47"/>
      <c r="B692" s="148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</row>
    <row r="693" spans="1:26" ht="14.25" customHeight="1" x14ac:dyDescent="0.2">
      <c r="A693" s="47"/>
      <c r="B693" s="148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</row>
    <row r="694" spans="1:26" ht="14.25" customHeight="1" x14ac:dyDescent="0.2">
      <c r="A694" s="47"/>
      <c r="B694" s="148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</row>
    <row r="695" spans="1:26" ht="14.25" customHeight="1" x14ac:dyDescent="0.2">
      <c r="A695" s="47"/>
      <c r="B695" s="148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</row>
    <row r="696" spans="1:26" ht="14.25" customHeight="1" x14ac:dyDescent="0.2">
      <c r="A696" s="47"/>
      <c r="B696" s="148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</row>
    <row r="697" spans="1:26" ht="14.25" customHeight="1" x14ac:dyDescent="0.2">
      <c r="A697" s="47"/>
      <c r="B697" s="148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</row>
    <row r="698" spans="1:26" ht="14.25" customHeight="1" x14ac:dyDescent="0.2">
      <c r="A698" s="47"/>
      <c r="B698" s="148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</row>
    <row r="699" spans="1:26" ht="14.25" customHeight="1" x14ac:dyDescent="0.2">
      <c r="A699" s="47"/>
      <c r="B699" s="148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</row>
    <row r="700" spans="1:26" ht="14.25" customHeight="1" x14ac:dyDescent="0.2">
      <c r="A700" s="47"/>
      <c r="B700" s="148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</row>
    <row r="701" spans="1:26" ht="14.25" customHeight="1" x14ac:dyDescent="0.2">
      <c r="A701" s="47"/>
      <c r="B701" s="148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</row>
    <row r="702" spans="1:26" ht="14.25" customHeight="1" x14ac:dyDescent="0.2">
      <c r="A702" s="47"/>
      <c r="B702" s="148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</row>
    <row r="703" spans="1:26" ht="14.25" customHeight="1" x14ac:dyDescent="0.2">
      <c r="A703" s="47"/>
      <c r="B703" s="148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</row>
    <row r="704" spans="1:26" ht="14.25" customHeight="1" x14ac:dyDescent="0.2">
      <c r="A704" s="47"/>
      <c r="B704" s="148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</row>
    <row r="705" spans="1:26" ht="14.25" customHeight="1" x14ac:dyDescent="0.2">
      <c r="A705" s="47"/>
      <c r="B705" s="148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</row>
    <row r="706" spans="1:26" ht="14.25" customHeight="1" x14ac:dyDescent="0.2">
      <c r="A706" s="47"/>
      <c r="B706" s="148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</row>
    <row r="707" spans="1:26" ht="14.25" customHeight="1" x14ac:dyDescent="0.2">
      <c r="A707" s="47"/>
      <c r="B707" s="148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</row>
    <row r="708" spans="1:26" ht="14.25" customHeight="1" x14ac:dyDescent="0.2">
      <c r="A708" s="47"/>
      <c r="B708" s="148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</row>
    <row r="709" spans="1:26" ht="14.25" customHeight="1" x14ac:dyDescent="0.2">
      <c r="A709" s="47"/>
      <c r="B709" s="148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</row>
    <row r="710" spans="1:26" ht="14.25" customHeight="1" x14ac:dyDescent="0.2">
      <c r="A710" s="47"/>
      <c r="B710" s="148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</row>
    <row r="711" spans="1:26" ht="14.25" customHeight="1" x14ac:dyDescent="0.2">
      <c r="A711" s="47"/>
      <c r="B711" s="148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</row>
    <row r="712" spans="1:26" ht="14.25" customHeight="1" x14ac:dyDescent="0.2">
      <c r="A712" s="47"/>
      <c r="B712" s="148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</row>
    <row r="713" spans="1:26" ht="14.25" customHeight="1" x14ac:dyDescent="0.2">
      <c r="A713" s="47"/>
      <c r="B713" s="148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</row>
    <row r="714" spans="1:26" ht="14.25" customHeight="1" x14ac:dyDescent="0.2">
      <c r="A714" s="47"/>
      <c r="B714" s="148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</row>
    <row r="715" spans="1:26" ht="14.25" customHeight="1" x14ac:dyDescent="0.2">
      <c r="A715" s="47"/>
      <c r="B715" s="148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</row>
    <row r="716" spans="1:26" ht="14.25" customHeight="1" x14ac:dyDescent="0.2">
      <c r="A716" s="47"/>
      <c r="B716" s="148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</row>
    <row r="717" spans="1:26" ht="14.25" customHeight="1" x14ac:dyDescent="0.2">
      <c r="A717" s="47"/>
      <c r="B717" s="148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</row>
    <row r="718" spans="1:26" ht="14.25" customHeight="1" x14ac:dyDescent="0.2">
      <c r="A718" s="47"/>
      <c r="B718" s="148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</row>
    <row r="719" spans="1:26" ht="14.25" customHeight="1" x14ac:dyDescent="0.2">
      <c r="A719" s="47"/>
      <c r="B719" s="148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</row>
    <row r="720" spans="1:26" ht="14.25" customHeight="1" x14ac:dyDescent="0.2">
      <c r="A720" s="47"/>
      <c r="B720" s="148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</row>
    <row r="721" spans="1:26" ht="14.25" customHeight="1" x14ac:dyDescent="0.2">
      <c r="A721" s="47"/>
      <c r="B721" s="148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</row>
    <row r="722" spans="1:26" ht="14.25" customHeight="1" x14ac:dyDescent="0.2">
      <c r="A722" s="47"/>
      <c r="B722" s="148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</row>
    <row r="723" spans="1:26" ht="14.25" customHeight="1" x14ac:dyDescent="0.2">
      <c r="A723" s="47"/>
      <c r="B723" s="148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</row>
    <row r="724" spans="1:26" ht="14.25" customHeight="1" x14ac:dyDescent="0.2">
      <c r="A724" s="47"/>
      <c r="B724" s="148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</row>
    <row r="725" spans="1:26" ht="14.25" customHeight="1" x14ac:dyDescent="0.2">
      <c r="A725" s="47"/>
      <c r="B725" s="148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</row>
    <row r="726" spans="1:26" ht="14.25" customHeight="1" x14ac:dyDescent="0.2">
      <c r="A726" s="47"/>
      <c r="B726" s="148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</row>
    <row r="727" spans="1:26" ht="14.25" customHeight="1" x14ac:dyDescent="0.2">
      <c r="A727" s="47"/>
      <c r="B727" s="148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</row>
    <row r="728" spans="1:26" ht="14.25" customHeight="1" x14ac:dyDescent="0.2">
      <c r="A728" s="47"/>
      <c r="B728" s="148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</row>
    <row r="729" spans="1:26" ht="14.25" customHeight="1" x14ac:dyDescent="0.2">
      <c r="A729" s="47"/>
      <c r="B729" s="148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</row>
    <row r="730" spans="1:26" ht="14.25" customHeight="1" x14ac:dyDescent="0.2">
      <c r="A730" s="47"/>
      <c r="B730" s="148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</row>
    <row r="731" spans="1:26" ht="14.25" customHeight="1" x14ac:dyDescent="0.2">
      <c r="A731" s="47"/>
      <c r="B731" s="148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</row>
    <row r="732" spans="1:26" ht="14.25" customHeight="1" x14ac:dyDescent="0.2">
      <c r="A732" s="47"/>
      <c r="B732" s="148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</row>
    <row r="733" spans="1:26" ht="14.25" customHeight="1" x14ac:dyDescent="0.2">
      <c r="A733" s="47"/>
      <c r="B733" s="148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</row>
    <row r="734" spans="1:26" ht="14.25" customHeight="1" x14ac:dyDescent="0.2">
      <c r="A734" s="47"/>
      <c r="B734" s="148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</row>
    <row r="735" spans="1:26" ht="14.25" customHeight="1" x14ac:dyDescent="0.2">
      <c r="A735" s="47"/>
      <c r="B735" s="148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</row>
    <row r="736" spans="1:26" ht="14.25" customHeight="1" x14ac:dyDescent="0.2">
      <c r="A736" s="47"/>
      <c r="B736" s="148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</row>
    <row r="737" spans="1:26" ht="14.25" customHeight="1" x14ac:dyDescent="0.2">
      <c r="A737" s="47"/>
      <c r="B737" s="148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</row>
    <row r="738" spans="1:26" ht="14.25" customHeight="1" x14ac:dyDescent="0.2">
      <c r="A738" s="47"/>
      <c r="B738" s="148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</row>
    <row r="739" spans="1:26" ht="14.25" customHeight="1" x14ac:dyDescent="0.2">
      <c r="A739" s="47"/>
      <c r="B739" s="148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</row>
    <row r="740" spans="1:26" ht="14.25" customHeight="1" x14ac:dyDescent="0.2">
      <c r="A740" s="47"/>
      <c r="B740" s="148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</row>
    <row r="741" spans="1:26" ht="14.25" customHeight="1" x14ac:dyDescent="0.2">
      <c r="A741" s="47"/>
      <c r="B741" s="148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</row>
    <row r="742" spans="1:26" ht="14.25" customHeight="1" x14ac:dyDescent="0.2">
      <c r="A742" s="47"/>
      <c r="B742" s="148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</row>
    <row r="743" spans="1:26" ht="14.25" customHeight="1" x14ac:dyDescent="0.2">
      <c r="A743" s="47"/>
      <c r="B743" s="148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</row>
    <row r="744" spans="1:26" ht="14.25" customHeight="1" x14ac:dyDescent="0.2">
      <c r="A744" s="47"/>
      <c r="B744" s="148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</row>
    <row r="745" spans="1:26" ht="14.25" customHeight="1" x14ac:dyDescent="0.2">
      <c r="A745" s="47"/>
      <c r="B745" s="148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</row>
    <row r="746" spans="1:26" ht="14.25" customHeight="1" x14ac:dyDescent="0.2">
      <c r="A746" s="47"/>
      <c r="B746" s="148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</row>
    <row r="747" spans="1:26" ht="14.25" customHeight="1" x14ac:dyDescent="0.2">
      <c r="A747" s="47"/>
      <c r="B747" s="148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</row>
    <row r="748" spans="1:26" ht="14.25" customHeight="1" x14ac:dyDescent="0.2">
      <c r="A748" s="47"/>
      <c r="B748" s="148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</row>
    <row r="749" spans="1:26" ht="14.25" customHeight="1" x14ac:dyDescent="0.2">
      <c r="A749" s="47"/>
      <c r="B749" s="148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</row>
    <row r="750" spans="1:26" ht="14.25" customHeight="1" x14ac:dyDescent="0.2">
      <c r="A750" s="47"/>
      <c r="B750" s="148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</row>
    <row r="751" spans="1:26" ht="14.25" customHeight="1" x14ac:dyDescent="0.2">
      <c r="A751" s="47"/>
      <c r="B751" s="148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</row>
    <row r="752" spans="1:26" ht="14.25" customHeight="1" x14ac:dyDescent="0.2">
      <c r="A752" s="47"/>
      <c r="B752" s="148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</row>
    <row r="753" spans="1:26" ht="14.25" customHeight="1" x14ac:dyDescent="0.2">
      <c r="A753" s="47"/>
      <c r="B753" s="148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</row>
    <row r="754" spans="1:26" ht="14.25" customHeight="1" x14ac:dyDescent="0.2">
      <c r="A754" s="47"/>
      <c r="B754" s="148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</row>
    <row r="755" spans="1:26" ht="14.25" customHeight="1" x14ac:dyDescent="0.2">
      <c r="A755" s="47"/>
      <c r="B755" s="148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</row>
    <row r="756" spans="1:26" ht="14.25" customHeight="1" x14ac:dyDescent="0.2">
      <c r="A756" s="47"/>
      <c r="B756" s="148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</row>
    <row r="757" spans="1:26" ht="14.25" customHeight="1" x14ac:dyDescent="0.2">
      <c r="A757" s="47"/>
      <c r="B757" s="148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</row>
    <row r="758" spans="1:26" ht="14.25" customHeight="1" x14ac:dyDescent="0.2">
      <c r="A758" s="47"/>
      <c r="B758" s="148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</row>
    <row r="759" spans="1:26" ht="14.25" customHeight="1" x14ac:dyDescent="0.2">
      <c r="A759" s="47"/>
      <c r="B759" s="148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</row>
    <row r="760" spans="1:26" ht="14.25" customHeight="1" x14ac:dyDescent="0.2">
      <c r="A760" s="47"/>
      <c r="B760" s="148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</row>
    <row r="761" spans="1:26" ht="14.25" customHeight="1" x14ac:dyDescent="0.2">
      <c r="A761" s="47"/>
      <c r="B761" s="148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</row>
    <row r="762" spans="1:26" ht="14.25" customHeight="1" x14ac:dyDescent="0.2">
      <c r="A762" s="47"/>
      <c r="B762" s="148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</row>
    <row r="763" spans="1:26" ht="14.25" customHeight="1" x14ac:dyDescent="0.2">
      <c r="A763" s="47"/>
      <c r="B763" s="148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</row>
    <row r="764" spans="1:26" ht="14.25" customHeight="1" x14ac:dyDescent="0.2">
      <c r="A764" s="47"/>
      <c r="B764" s="148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</row>
    <row r="765" spans="1:26" ht="14.25" customHeight="1" x14ac:dyDescent="0.2">
      <c r="A765" s="47"/>
      <c r="B765" s="148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</row>
    <row r="766" spans="1:26" ht="14.25" customHeight="1" x14ac:dyDescent="0.2">
      <c r="A766" s="47"/>
      <c r="B766" s="148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</row>
    <row r="767" spans="1:26" ht="14.25" customHeight="1" x14ac:dyDescent="0.2">
      <c r="A767" s="47"/>
      <c r="B767" s="148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</row>
    <row r="768" spans="1:26" ht="14.25" customHeight="1" x14ac:dyDescent="0.2">
      <c r="A768" s="47"/>
      <c r="B768" s="148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</row>
    <row r="769" spans="1:26" ht="14.25" customHeight="1" x14ac:dyDescent="0.2">
      <c r="A769" s="47"/>
      <c r="B769" s="148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</row>
    <row r="770" spans="1:26" ht="14.25" customHeight="1" x14ac:dyDescent="0.2">
      <c r="A770" s="47"/>
      <c r="B770" s="148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</row>
    <row r="771" spans="1:26" ht="14.25" customHeight="1" x14ac:dyDescent="0.2">
      <c r="A771" s="47"/>
      <c r="B771" s="148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</row>
    <row r="772" spans="1:26" ht="14.25" customHeight="1" x14ac:dyDescent="0.2">
      <c r="A772" s="47"/>
      <c r="B772" s="148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</row>
    <row r="773" spans="1:26" ht="14.25" customHeight="1" x14ac:dyDescent="0.2">
      <c r="A773" s="47"/>
      <c r="B773" s="148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</row>
    <row r="774" spans="1:26" ht="14.25" customHeight="1" x14ac:dyDescent="0.2">
      <c r="A774" s="47"/>
      <c r="B774" s="148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</row>
    <row r="775" spans="1:26" ht="14.25" customHeight="1" x14ac:dyDescent="0.2">
      <c r="A775" s="47"/>
      <c r="B775" s="148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</row>
    <row r="776" spans="1:26" ht="14.25" customHeight="1" x14ac:dyDescent="0.2">
      <c r="A776" s="47"/>
      <c r="B776" s="148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</row>
    <row r="777" spans="1:26" ht="14.25" customHeight="1" x14ac:dyDescent="0.2">
      <c r="A777" s="47"/>
      <c r="B777" s="148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</row>
    <row r="778" spans="1:26" ht="14.25" customHeight="1" x14ac:dyDescent="0.2">
      <c r="A778" s="47"/>
      <c r="B778" s="148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</row>
    <row r="779" spans="1:26" ht="14.25" customHeight="1" x14ac:dyDescent="0.2">
      <c r="A779" s="47"/>
      <c r="B779" s="148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</row>
    <row r="780" spans="1:26" ht="14.25" customHeight="1" x14ac:dyDescent="0.2">
      <c r="A780" s="47"/>
      <c r="B780" s="148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</row>
    <row r="781" spans="1:26" ht="14.25" customHeight="1" x14ac:dyDescent="0.2">
      <c r="A781" s="47"/>
      <c r="B781" s="148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</row>
    <row r="782" spans="1:26" ht="14.25" customHeight="1" x14ac:dyDescent="0.2">
      <c r="A782" s="47"/>
      <c r="B782" s="148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</row>
    <row r="783" spans="1:26" ht="14.25" customHeight="1" x14ac:dyDescent="0.2">
      <c r="A783" s="47"/>
      <c r="B783" s="148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</row>
    <row r="784" spans="1:26" ht="14.25" customHeight="1" x14ac:dyDescent="0.2">
      <c r="A784" s="47"/>
      <c r="B784" s="148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</row>
    <row r="785" spans="1:26" ht="14.25" customHeight="1" x14ac:dyDescent="0.2">
      <c r="A785" s="47"/>
      <c r="B785" s="148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</row>
    <row r="786" spans="1:26" ht="14.25" customHeight="1" x14ac:dyDescent="0.2">
      <c r="A786" s="47"/>
      <c r="B786" s="148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</row>
    <row r="787" spans="1:26" ht="14.25" customHeight="1" x14ac:dyDescent="0.2">
      <c r="A787" s="47"/>
      <c r="B787" s="148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</row>
    <row r="788" spans="1:26" ht="14.25" customHeight="1" x14ac:dyDescent="0.2">
      <c r="A788" s="47"/>
      <c r="B788" s="148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</row>
    <row r="789" spans="1:26" ht="14.25" customHeight="1" x14ac:dyDescent="0.2">
      <c r="A789" s="47"/>
      <c r="B789" s="148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</row>
    <row r="790" spans="1:26" ht="14.25" customHeight="1" x14ac:dyDescent="0.2">
      <c r="A790" s="47"/>
      <c r="B790" s="148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</row>
    <row r="791" spans="1:26" ht="14.25" customHeight="1" x14ac:dyDescent="0.2">
      <c r="A791" s="47"/>
      <c r="B791" s="148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</row>
    <row r="792" spans="1:26" ht="14.25" customHeight="1" x14ac:dyDescent="0.2">
      <c r="A792" s="47"/>
      <c r="B792" s="148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</row>
    <row r="793" spans="1:26" ht="14.25" customHeight="1" x14ac:dyDescent="0.2">
      <c r="A793" s="47"/>
      <c r="B793" s="148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</row>
    <row r="794" spans="1:26" ht="14.25" customHeight="1" x14ac:dyDescent="0.2">
      <c r="A794" s="47"/>
      <c r="B794" s="148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</row>
    <row r="795" spans="1:26" ht="14.25" customHeight="1" x14ac:dyDescent="0.2">
      <c r="A795" s="47"/>
      <c r="B795" s="148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</row>
    <row r="796" spans="1:26" ht="14.25" customHeight="1" x14ac:dyDescent="0.2">
      <c r="A796" s="47"/>
      <c r="B796" s="148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</row>
    <row r="797" spans="1:26" ht="14.25" customHeight="1" x14ac:dyDescent="0.2">
      <c r="A797" s="47"/>
      <c r="B797" s="148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</row>
    <row r="798" spans="1:26" ht="14.25" customHeight="1" x14ac:dyDescent="0.2">
      <c r="A798" s="47"/>
      <c r="B798" s="148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</row>
    <row r="799" spans="1:26" ht="14.25" customHeight="1" x14ac:dyDescent="0.2">
      <c r="A799" s="47"/>
      <c r="B799" s="148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</row>
    <row r="800" spans="1:26" ht="14.25" customHeight="1" x14ac:dyDescent="0.2">
      <c r="A800" s="47"/>
      <c r="B800" s="148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</row>
    <row r="801" spans="1:26" ht="14.25" customHeight="1" x14ac:dyDescent="0.2">
      <c r="A801" s="47"/>
      <c r="B801" s="148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</row>
    <row r="802" spans="1:26" ht="14.25" customHeight="1" x14ac:dyDescent="0.2">
      <c r="A802" s="47"/>
      <c r="B802" s="148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</row>
    <row r="803" spans="1:26" ht="14.25" customHeight="1" x14ac:dyDescent="0.2">
      <c r="A803" s="47"/>
      <c r="B803" s="148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</row>
    <row r="804" spans="1:26" ht="14.25" customHeight="1" x14ac:dyDescent="0.2">
      <c r="A804" s="47"/>
      <c r="B804" s="148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</row>
    <row r="805" spans="1:26" ht="14.25" customHeight="1" x14ac:dyDescent="0.2">
      <c r="A805" s="47"/>
      <c r="B805" s="148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</row>
    <row r="806" spans="1:26" ht="14.25" customHeight="1" x14ac:dyDescent="0.2">
      <c r="A806" s="47"/>
      <c r="B806" s="148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</row>
    <row r="807" spans="1:26" ht="14.25" customHeight="1" x14ac:dyDescent="0.2">
      <c r="A807" s="47"/>
      <c r="B807" s="148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</row>
    <row r="808" spans="1:26" ht="14.25" customHeight="1" x14ac:dyDescent="0.2">
      <c r="A808" s="47"/>
      <c r="B808" s="148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</row>
    <row r="809" spans="1:26" ht="14.25" customHeight="1" x14ac:dyDescent="0.2">
      <c r="A809" s="47"/>
      <c r="B809" s="148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</row>
    <row r="810" spans="1:26" ht="14.25" customHeight="1" x14ac:dyDescent="0.2">
      <c r="A810" s="47"/>
      <c r="B810" s="148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</row>
    <row r="811" spans="1:26" ht="14.25" customHeight="1" x14ac:dyDescent="0.2">
      <c r="A811" s="47"/>
      <c r="B811" s="148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</row>
    <row r="812" spans="1:26" ht="14.25" customHeight="1" x14ac:dyDescent="0.2">
      <c r="A812" s="47"/>
      <c r="B812" s="148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</row>
    <row r="813" spans="1:26" ht="14.25" customHeight="1" x14ac:dyDescent="0.2">
      <c r="A813" s="47"/>
      <c r="B813" s="148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</row>
    <row r="814" spans="1:26" ht="14.25" customHeight="1" x14ac:dyDescent="0.2">
      <c r="A814" s="47"/>
      <c r="B814" s="148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</row>
    <row r="815" spans="1:26" ht="14.25" customHeight="1" x14ac:dyDescent="0.2">
      <c r="A815" s="47"/>
      <c r="B815" s="148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</row>
    <row r="816" spans="1:26" ht="14.25" customHeight="1" x14ac:dyDescent="0.2">
      <c r="A816" s="47"/>
      <c r="B816" s="148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</row>
    <row r="817" spans="1:26" ht="14.25" customHeight="1" x14ac:dyDescent="0.2">
      <c r="A817" s="47"/>
      <c r="B817" s="148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</row>
    <row r="818" spans="1:26" ht="14.25" customHeight="1" x14ac:dyDescent="0.2">
      <c r="A818" s="47"/>
      <c r="B818" s="148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</row>
    <row r="819" spans="1:26" ht="14.25" customHeight="1" x14ac:dyDescent="0.2">
      <c r="A819" s="47"/>
      <c r="B819" s="148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</row>
    <row r="820" spans="1:26" ht="14.25" customHeight="1" x14ac:dyDescent="0.2">
      <c r="A820" s="47"/>
      <c r="B820" s="148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</row>
    <row r="821" spans="1:26" ht="14.25" customHeight="1" x14ac:dyDescent="0.2">
      <c r="A821" s="47"/>
      <c r="B821" s="148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</row>
    <row r="822" spans="1:26" ht="14.25" customHeight="1" x14ac:dyDescent="0.2">
      <c r="A822" s="47"/>
      <c r="B822" s="148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</row>
    <row r="823" spans="1:26" ht="14.25" customHeight="1" x14ac:dyDescent="0.2">
      <c r="A823" s="47"/>
      <c r="B823" s="148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</row>
    <row r="824" spans="1:26" ht="14.25" customHeight="1" x14ac:dyDescent="0.2">
      <c r="A824" s="47"/>
      <c r="B824" s="148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</row>
    <row r="825" spans="1:26" ht="14.25" customHeight="1" x14ac:dyDescent="0.2">
      <c r="A825" s="47"/>
      <c r="B825" s="148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</row>
    <row r="826" spans="1:26" ht="14.25" customHeight="1" x14ac:dyDescent="0.2">
      <c r="A826" s="47"/>
      <c r="B826" s="148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</row>
    <row r="827" spans="1:26" ht="14.25" customHeight="1" x14ac:dyDescent="0.2">
      <c r="A827" s="47"/>
      <c r="B827" s="148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</row>
    <row r="828" spans="1:26" ht="14.25" customHeight="1" x14ac:dyDescent="0.2">
      <c r="A828" s="47"/>
      <c r="B828" s="148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</row>
    <row r="829" spans="1:26" ht="14.25" customHeight="1" x14ac:dyDescent="0.2">
      <c r="A829" s="47"/>
      <c r="B829" s="148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</row>
    <row r="830" spans="1:26" ht="14.25" customHeight="1" x14ac:dyDescent="0.2">
      <c r="A830" s="47"/>
      <c r="B830" s="148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</row>
    <row r="831" spans="1:26" ht="14.25" customHeight="1" x14ac:dyDescent="0.2">
      <c r="A831" s="47"/>
      <c r="B831" s="148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</row>
    <row r="832" spans="1:26" ht="14.25" customHeight="1" x14ac:dyDescent="0.2">
      <c r="A832" s="47"/>
      <c r="B832" s="148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</row>
    <row r="833" spans="1:26" ht="14.25" customHeight="1" x14ac:dyDescent="0.2">
      <c r="A833" s="47"/>
      <c r="B833" s="148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</row>
    <row r="834" spans="1:26" ht="14.25" customHeight="1" x14ac:dyDescent="0.2">
      <c r="A834" s="47"/>
      <c r="B834" s="148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</row>
    <row r="835" spans="1:26" ht="14.25" customHeight="1" x14ac:dyDescent="0.2">
      <c r="A835" s="47"/>
      <c r="B835" s="148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</row>
    <row r="836" spans="1:26" ht="14.25" customHeight="1" x14ac:dyDescent="0.2">
      <c r="A836" s="47"/>
      <c r="B836" s="148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</row>
    <row r="837" spans="1:26" ht="14.25" customHeight="1" x14ac:dyDescent="0.2">
      <c r="A837" s="47"/>
      <c r="B837" s="148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</row>
    <row r="838" spans="1:26" ht="14.25" customHeight="1" x14ac:dyDescent="0.2">
      <c r="A838" s="47"/>
      <c r="B838" s="148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</row>
    <row r="839" spans="1:26" ht="14.25" customHeight="1" x14ac:dyDescent="0.2">
      <c r="A839" s="47"/>
      <c r="B839" s="148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</row>
    <row r="840" spans="1:26" ht="14.25" customHeight="1" x14ac:dyDescent="0.2">
      <c r="A840" s="47"/>
      <c r="B840" s="148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</row>
    <row r="841" spans="1:26" ht="14.25" customHeight="1" x14ac:dyDescent="0.2">
      <c r="A841" s="47"/>
      <c r="B841" s="148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</row>
    <row r="842" spans="1:26" ht="14.25" customHeight="1" x14ac:dyDescent="0.2">
      <c r="A842" s="47"/>
      <c r="B842" s="148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</row>
    <row r="843" spans="1:26" ht="14.25" customHeight="1" x14ac:dyDescent="0.2">
      <c r="A843" s="47"/>
      <c r="B843" s="148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</row>
    <row r="844" spans="1:26" ht="14.25" customHeight="1" x14ac:dyDescent="0.2">
      <c r="A844" s="47"/>
      <c r="B844" s="148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</row>
    <row r="845" spans="1:26" ht="14.25" customHeight="1" x14ac:dyDescent="0.2">
      <c r="A845" s="47"/>
      <c r="B845" s="148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</row>
    <row r="846" spans="1:26" ht="14.25" customHeight="1" x14ac:dyDescent="0.2">
      <c r="A846" s="47"/>
      <c r="B846" s="148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</row>
    <row r="847" spans="1:26" ht="14.25" customHeight="1" x14ac:dyDescent="0.2">
      <c r="A847" s="47"/>
      <c r="B847" s="148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</row>
    <row r="848" spans="1:26" ht="14.25" customHeight="1" x14ac:dyDescent="0.2">
      <c r="A848" s="47"/>
      <c r="B848" s="148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</row>
    <row r="849" spans="1:26" ht="14.25" customHeight="1" x14ac:dyDescent="0.2">
      <c r="A849" s="47"/>
      <c r="B849" s="148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</row>
    <row r="850" spans="1:26" ht="14.25" customHeight="1" x14ac:dyDescent="0.2">
      <c r="A850" s="47"/>
      <c r="B850" s="148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</row>
    <row r="851" spans="1:26" ht="14.25" customHeight="1" x14ac:dyDescent="0.2">
      <c r="A851" s="47"/>
      <c r="B851" s="148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</row>
    <row r="852" spans="1:26" ht="14.25" customHeight="1" x14ac:dyDescent="0.2">
      <c r="A852" s="47"/>
      <c r="B852" s="148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</row>
    <row r="853" spans="1:26" ht="14.25" customHeight="1" x14ac:dyDescent="0.2">
      <c r="A853" s="47"/>
      <c r="B853" s="148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</row>
    <row r="854" spans="1:26" ht="14.25" customHeight="1" x14ac:dyDescent="0.2">
      <c r="A854" s="47"/>
      <c r="B854" s="148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</row>
    <row r="855" spans="1:26" ht="14.25" customHeight="1" x14ac:dyDescent="0.2">
      <c r="A855" s="47"/>
      <c r="B855" s="148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</row>
    <row r="856" spans="1:26" ht="14.25" customHeight="1" x14ac:dyDescent="0.2">
      <c r="A856" s="47"/>
      <c r="B856" s="148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</row>
    <row r="857" spans="1:26" ht="14.25" customHeight="1" x14ac:dyDescent="0.2">
      <c r="A857" s="47"/>
      <c r="B857" s="148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</row>
    <row r="858" spans="1:26" ht="14.25" customHeight="1" x14ac:dyDescent="0.2">
      <c r="A858" s="47"/>
      <c r="B858" s="148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</row>
    <row r="859" spans="1:26" ht="14.25" customHeight="1" x14ac:dyDescent="0.2">
      <c r="A859" s="47"/>
      <c r="B859" s="148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136"/>
    </row>
    <row r="860" spans="1:26" ht="14.25" customHeight="1" x14ac:dyDescent="0.2">
      <c r="A860" s="47"/>
      <c r="B860" s="148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136"/>
    </row>
    <row r="861" spans="1:26" ht="14.25" customHeight="1" x14ac:dyDescent="0.2">
      <c r="A861" s="47"/>
      <c r="B861" s="148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136"/>
    </row>
    <row r="862" spans="1:26" ht="14.25" customHeight="1" x14ac:dyDescent="0.2">
      <c r="A862" s="47"/>
      <c r="B862" s="148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136"/>
    </row>
    <row r="863" spans="1:26" ht="14.25" customHeight="1" x14ac:dyDescent="0.2">
      <c r="A863" s="47"/>
      <c r="B863" s="148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136"/>
    </row>
    <row r="864" spans="1:26" ht="14.25" customHeight="1" x14ac:dyDescent="0.2">
      <c r="A864" s="47"/>
      <c r="B864" s="148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136"/>
    </row>
    <row r="865" spans="1:26" ht="14.25" customHeight="1" x14ac:dyDescent="0.2">
      <c r="A865" s="47"/>
      <c r="B865" s="148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136"/>
    </row>
    <row r="866" spans="1:26" ht="14.25" customHeight="1" x14ac:dyDescent="0.2">
      <c r="A866" s="47"/>
      <c r="B866" s="148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136"/>
    </row>
    <row r="867" spans="1:26" ht="14.25" customHeight="1" x14ac:dyDescent="0.2">
      <c r="A867" s="47"/>
      <c r="B867" s="148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136"/>
    </row>
    <row r="868" spans="1:26" ht="14.25" customHeight="1" x14ac:dyDescent="0.2">
      <c r="A868" s="47"/>
      <c r="B868" s="148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136"/>
    </row>
    <row r="869" spans="1:26" ht="14.25" customHeight="1" x14ac:dyDescent="0.2">
      <c r="A869" s="47"/>
      <c r="B869" s="148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136"/>
    </row>
    <row r="870" spans="1:26" ht="14.25" customHeight="1" x14ac:dyDescent="0.2">
      <c r="A870" s="47"/>
      <c r="B870" s="148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136"/>
    </row>
    <row r="871" spans="1:26" ht="14.25" customHeight="1" x14ac:dyDescent="0.2">
      <c r="A871" s="47"/>
      <c r="B871" s="148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  <c r="Y871" s="136"/>
      <c r="Z871" s="136"/>
    </row>
    <row r="872" spans="1:26" ht="14.25" customHeight="1" x14ac:dyDescent="0.2">
      <c r="A872" s="47"/>
      <c r="B872" s="148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  <c r="Y872" s="136"/>
      <c r="Z872" s="136"/>
    </row>
    <row r="873" spans="1:26" ht="14.25" customHeight="1" x14ac:dyDescent="0.2">
      <c r="A873" s="47"/>
      <c r="B873" s="148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  <c r="Y873" s="136"/>
      <c r="Z873" s="136"/>
    </row>
    <row r="874" spans="1:26" ht="14.25" customHeight="1" x14ac:dyDescent="0.2">
      <c r="A874" s="47"/>
      <c r="B874" s="148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  <c r="Y874" s="136"/>
      <c r="Z874" s="136"/>
    </row>
    <row r="875" spans="1:26" ht="14.25" customHeight="1" x14ac:dyDescent="0.2">
      <c r="A875" s="47"/>
      <c r="B875" s="148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  <c r="Y875" s="136"/>
      <c r="Z875" s="136"/>
    </row>
    <row r="876" spans="1:26" ht="14.25" customHeight="1" x14ac:dyDescent="0.2">
      <c r="A876" s="47"/>
      <c r="B876" s="148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  <c r="Y876" s="136"/>
      <c r="Z876" s="136"/>
    </row>
    <row r="877" spans="1:26" ht="14.25" customHeight="1" x14ac:dyDescent="0.2">
      <c r="A877" s="47"/>
      <c r="B877" s="148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  <c r="Y877" s="136"/>
      <c r="Z877" s="136"/>
    </row>
    <row r="878" spans="1:26" ht="14.25" customHeight="1" x14ac:dyDescent="0.2">
      <c r="A878" s="47"/>
      <c r="B878" s="148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  <c r="Y878" s="136"/>
      <c r="Z878" s="136"/>
    </row>
    <row r="879" spans="1:26" ht="14.25" customHeight="1" x14ac:dyDescent="0.2">
      <c r="A879" s="47"/>
      <c r="B879" s="148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  <c r="Y879" s="136"/>
      <c r="Z879" s="136"/>
    </row>
    <row r="880" spans="1:26" ht="14.25" customHeight="1" x14ac:dyDescent="0.2">
      <c r="A880" s="47"/>
      <c r="B880" s="148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  <c r="Y880" s="136"/>
      <c r="Z880" s="136"/>
    </row>
    <row r="881" spans="1:26" ht="14.25" customHeight="1" x14ac:dyDescent="0.2">
      <c r="A881" s="47"/>
      <c r="B881" s="148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  <c r="Y881" s="136"/>
      <c r="Z881" s="136"/>
    </row>
    <row r="882" spans="1:26" ht="14.25" customHeight="1" x14ac:dyDescent="0.2">
      <c r="A882" s="47"/>
      <c r="B882" s="148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  <c r="Y882" s="136"/>
      <c r="Z882" s="136"/>
    </row>
    <row r="883" spans="1:26" ht="14.25" customHeight="1" x14ac:dyDescent="0.2">
      <c r="A883" s="47"/>
      <c r="B883" s="148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136"/>
    </row>
    <row r="884" spans="1:26" ht="14.25" customHeight="1" x14ac:dyDescent="0.2">
      <c r="A884" s="47"/>
      <c r="B884" s="148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136"/>
    </row>
    <row r="885" spans="1:26" ht="14.25" customHeight="1" x14ac:dyDescent="0.2">
      <c r="A885" s="47"/>
      <c r="B885" s="148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136"/>
    </row>
    <row r="886" spans="1:26" ht="14.25" customHeight="1" x14ac:dyDescent="0.2">
      <c r="A886" s="47"/>
      <c r="B886" s="148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136"/>
    </row>
    <row r="887" spans="1:26" ht="14.25" customHeight="1" x14ac:dyDescent="0.2">
      <c r="A887" s="47"/>
      <c r="B887" s="148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136"/>
    </row>
    <row r="888" spans="1:26" ht="14.25" customHeight="1" x14ac:dyDescent="0.2">
      <c r="A888" s="47"/>
      <c r="B888" s="148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  <c r="Y888" s="136"/>
      <c r="Z888" s="136"/>
    </row>
    <row r="889" spans="1:26" ht="14.25" customHeight="1" x14ac:dyDescent="0.2">
      <c r="A889" s="47"/>
      <c r="B889" s="148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  <c r="Y889" s="136"/>
      <c r="Z889" s="136"/>
    </row>
    <row r="890" spans="1:26" ht="14.25" customHeight="1" x14ac:dyDescent="0.2">
      <c r="A890" s="47"/>
      <c r="B890" s="148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/>
      <c r="Z890" s="136"/>
    </row>
    <row r="891" spans="1:26" ht="14.25" customHeight="1" x14ac:dyDescent="0.2">
      <c r="A891" s="47"/>
      <c r="B891" s="148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  <c r="Y891" s="136"/>
      <c r="Z891" s="136"/>
    </row>
    <row r="892" spans="1:26" ht="14.25" customHeight="1" x14ac:dyDescent="0.2">
      <c r="A892" s="47"/>
      <c r="B892" s="148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  <c r="R892" s="136"/>
      <c r="S892" s="136"/>
      <c r="T892" s="136"/>
      <c r="U892" s="136"/>
      <c r="V892" s="136"/>
      <c r="W892" s="136"/>
      <c r="X892" s="136"/>
      <c r="Y892" s="136"/>
      <c r="Z892" s="136"/>
    </row>
    <row r="893" spans="1:26" ht="14.25" customHeight="1" x14ac:dyDescent="0.2">
      <c r="A893" s="47"/>
      <c r="B893" s="148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  <c r="R893" s="136"/>
      <c r="S893" s="136"/>
      <c r="T893" s="136"/>
      <c r="U893" s="136"/>
      <c r="V893" s="136"/>
      <c r="W893" s="136"/>
      <c r="X893" s="136"/>
      <c r="Y893" s="136"/>
      <c r="Z893" s="136"/>
    </row>
    <row r="894" spans="1:26" ht="14.25" customHeight="1" x14ac:dyDescent="0.2">
      <c r="A894" s="47"/>
      <c r="B894" s="148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  <c r="R894" s="136"/>
      <c r="S894" s="136"/>
      <c r="T894" s="136"/>
      <c r="U894" s="136"/>
      <c r="V894" s="136"/>
      <c r="W894" s="136"/>
      <c r="X894" s="136"/>
      <c r="Y894" s="136"/>
      <c r="Z894" s="136"/>
    </row>
    <row r="895" spans="1:26" ht="14.25" customHeight="1" x14ac:dyDescent="0.2">
      <c r="A895" s="47"/>
      <c r="B895" s="148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  <c r="R895" s="136"/>
      <c r="S895" s="136"/>
      <c r="T895" s="136"/>
      <c r="U895" s="136"/>
      <c r="V895" s="136"/>
      <c r="W895" s="136"/>
      <c r="X895" s="136"/>
      <c r="Y895" s="136"/>
      <c r="Z895" s="136"/>
    </row>
    <row r="896" spans="1:26" ht="14.25" customHeight="1" x14ac:dyDescent="0.2">
      <c r="A896" s="47"/>
      <c r="B896" s="148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  <c r="R896" s="136"/>
      <c r="S896" s="136"/>
      <c r="T896" s="136"/>
      <c r="U896" s="136"/>
      <c r="V896" s="136"/>
      <c r="W896" s="136"/>
      <c r="X896" s="136"/>
      <c r="Y896" s="136"/>
      <c r="Z896" s="136"/>
    </row>
    <row r="897" spans="1:26" ht="14.25" customHeight="1" x14ac:dyDescent="0.2">
      <c r="A897" s="47"/>
      <c r="B897" s="148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  <c r="R897" s="136"/>
      <c r="S897" s="136"/>
      <c r="T897" s="136"/>
      <c r="U897" s="136"/>
      <c r="V897" s="136"/>
      <c r="W897" s="136"/>
      <c r="X897" s="136"/>
      <c r="Y897" s="136"/>
      <c r="Z897" s="136"/>
    </row>
    <row r="898" spans="1:26" ht="14.25" customHeight="1" x14ac:dyDescent="0.2">
      <c r="A898" s="47"/>
      <c r="B898" s="148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  <c r="R898" s="136"/>
      <c r="S898" s="136"/>
      <c r="T898" s="136"/>
      <c r="U898" s="136"/>
      <c r="V898" s="136"/>
      <c r="W898" s="136"/>
      <c r="X898" s="136"/>
      <c r="Y898" s="136"/>
      <c r="Z898" s="136"/>
    </row>
    <row r="899" spans="1:26" ht="14.25" customHeight="1" x14ac:dyDescent="0.2">
      <c r="A899" s="47"/>
      <c r="B899" s="148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  <c r="V899" s="136"/>
      <c r="W899" s="136"/>
      <c r="X899" s="136"/>
      <c r="Y899" s="136"/>
      <c r="Z899" s="136"/>
    </row>
    <row r="900" spans="1:26" ht="14.25" customHeight="1" x14ac:dyDescent="0.2">
      <c r="A900" s="47"/>
      <c r="B900" s="148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  <c r="R900" s="136"/>
      <c r="S900" s="136"/>
      <c r="T900" s="136"/>
      <c r="U900" s="136"/>
      <c r="V900" s="136"/>
      <c r="W900" s="136"/>
      <c r="X900" s="136"/>
      <c r="Y900" s="136"/>
      <c r="Z900" s="136"/>
    </row>
    <row r="901" spans="1:26" ht="14.25" customHeight="1" x14ac:dyDescent="0.2">
      <c r="A901" s="47"/>
      <c r="B901" s="148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  <c r="R901" s="136"/>
      <c r="S901" s="136"/>
      <c r="T901" s="136"/>
      <c r="U901" s="136"/>
      <c r="V901" s="136"/>
      <c r="W901" s="136"/>
      <c r="X901" s="136"/>
      <c r="Y901" s="136"/>
      <c r="Z901" s="136"/>
    </row>
    <row r="902" spans="1:26" ht="14.25" customHeight="1" x14ac:dyDescent="0.2">
      <c r="A902" s="47"/>
      <c r="B902" s="148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  <c r="Y902" s="136"/>
      <c r="Z902" s="136"/>
    </row>
    <row r="903" spans="1:26" ht="14.25" customHeight="1" x14ac:dyDescent="0.2">
      <c r="A903" s="47"/>
      <c r="B903" s="148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  <c r="R903" s="136"/>
      <c r="S903" s="136"/>
      <c r="T903" s="136"/>
      <c r="U903" s="136"/>
      <c r="V903" s="136"/>
      <c r="W903" s="136"/>
      <c r="X903" s="136"/>
      <c r="Y903" s="136"/>
      <c r="Z903" s="136"/>
    </row>
    <row r="904" spans="1:26" ht="14.25" customHeight="1" x14ac:dyDescent="0.2">
      <c r="A904" s="47"/>
      <c r="B904" s="148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  <c r="R904" s="136"/>
      <c r="S904" s="136"/>
      <c r="T904" s="136"/>
      <c r="U904" s="136"/>
      <c r="V904" s="136"/>
      <c r="W904" s="136"/>
      <c r="X904" s="136"/>
      <c r="Y904" s="136"/>
      <c r="Z904" s="136"/>
    </row>
    <row r="905" spans="1:26" ht="14.25" customHeight="1" x14ac:dyDescent="0.2">
      <c r="A905" s="47"/>
      <c r="B905" s="148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  <c r="R905" s="136"/>
      <c r="S905" s="136"/>
      <c r="T905" s="136"/>
      <c r="U905" s="136"/>
      <c r="V905" s="136"/>
      <c r="W905" s="136"/>
      <c r="X905" s="136"/>
      <c r="Y905" s="136"/>
      <c r="Z905" s="136"/>
    </row>
    <row r="906" spans="1:26" ht="14.25" customHeight="1" x14ac:dyDescent="0.2">
      <c r="A906" s="47"/>
      <c r="B906" s="148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  <c r="R906" s="136"/>
      <c r="S906" s="136"/>
      <c r="T906" s="136"/>
      <c r="U906" s="136"/>
      <c r="V906" s="136"/>
      <c r="W906" s="136"/>
      <c r="X906" s="136"/>
      <c r="Y906" s="136"/>
      <c r="Z906" s="136"/>
    </row>
    <row r="907" spans="1:26" ht="14.25" customHeight="1" x14ac:dyDescent="0.2">
      <c r="A907" s="47"/>
      <c r="B907" s="148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  <c r="R907" s="136"/>
      <c r="S907" s="136"/>
      <c r="T907" s="136"/>
      <c r="U907" s="136"/>
      <c r="V907" s="136"/>
      <c r="W907" s="136"/>
      <c r="X907" s="136"/>
      <c r="Y907" s="136"/>
      <c r="Z907" s="136"/>
    </row>
    <row r="908" spans="1:26" ht="14.25" customHeight="1" x14ac:dyDescent="0.2">
      <c r="A908" s="47"/>
      <c r="B908" s="148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  <c r="R908" s="136"/>
      <c r="S908" s="136"/>
      <c r="T908" s="136"/>
      <c r="U908" s="136"/>
      <c r="V908" s="136"/>
      <c r="W908" s="136"/>
      <c r="X908" s="136"/>
      <c r="Y908" s="136"/>
      <c r="Z908" s="136"/>
    </row>
    <row r="909" spans="1:26" ht="14.25" customHeight="1" x14ac:dyDescent="0.2">
      <c r="A909" s="47"/>
      <c r="B909" s="148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  <c r="R909" s="136"/>
      <c r="S909" s="136"/>
      <c r="T909" s="136"/>
      <c r="U909" s="136"/>
      <c r="V909" s="136"/>
      <c r="W909" s="136"/>
      <c r="X909" s="136"/>
      <c r="Y909" s="136"/>
      <c r="Z909" s="136"/>
    </row>
    <row r="910" spans="1:26" ht="14.25" customHeight="1" x14ac:dyDescent="0.2">
      <c r="A910" s="47"/>
      <c r="B910" s="148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  <c r="R910" s="136"/>
      <c r="S910" s="136"/>
      <c r="T910" s="136"/>
      <c r="U910" s="136"/>
      <c r="V910" s="136"/>
      <c r="W910" s="136"/>
      <c r="X910" s="136"/>
      <c r="Y910" s="136"/>
      <c r="Z910" s="136"/>
    </row>
    <row r="911" spans="1:26" ht="14.25" customHeight="1" x14ac:dyDescent="0.2">
      <c r="A911" s="47"/>
      <c r="B911" s="148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  <c r="R911" s="136"/>
      <c r="S911" s="136"/>
      <c r="T911" s="136"/>
      <c r="U911" s="136"/>
      <c r="V911" s="136"/>
      <c r="W911" s="136"/>
      <c r="X911" s="136"/>
      <c r="Y911" s="136"/>
      <c r="Z911" s="136"/>
    </row>
    <row r="912" spans="1:26" ht="14.25" customHeight="1" x14ac:dyDescent="0.2">
      <c r="A912" s="47"/>
      <c r="B912" s="148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  <c r="R912" s="136"/>
      <c r="S912" s="136"/>
      <c r="T912" s="136"/>
      <c r="U912" s="136"/>
      <c r="V912" s="136"/>
      <c r="W912" s="136"/>
      <c r="X912" s="136"/>
      <c r="Y912" s="136"/>
      <c r="Z912" s="136"/>
    </row>
    <row r="913" spans="1:26" ht="14.25" customHeight="1" x14ac:dyDescent="0.2">
      <c r="A913" s="47"/>
      <c r="B913" s="148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  <c r="R913" s="136"/>
      <c r="S913" s="136"/>
      <c r="T913" s="136"/>
      <c r="U913" s="136"/>
      <c r="V913" s="136"/>
      <c r="W913" s="136"/>
      <c r="X913" s="136"/>
      <c r="Y913" s="136"/>
      <c r="Z913" s="136"/>
    </row>
    <row r="914" spans="1:26" ht="14.25" customHeight="1" x14ac:dyDescent="0.2">
      <c r="A914" s="47"/>
      <c r="B914" s="148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  <c r="R914" s="136"/>
      <c r="S914" s="136"/>
      <c r="T914" s="136"/>
      <c r="U914" s="136"/>
      <c r="V914" s="136"/>
      <c r="W914" s="136"/>
      <c r="X914" s="136"/>
      <c r="Y914" s="136"/>
      <c r="Z914" s="136"/>
    </row>
    <row r="915" spans="1:26" ht="14.25" customHeight="1" x14ac:dyDescent="0.2">
      <c r="A915" s="47"/>
      <c r="B915" s="148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  <c r="R915" s="136"/>
      <c r="S915" s="136"/>
      <c r="T915" s="136"/>
      <c r="U915" s="136"/>
      <c r="V915" s="136"/>
      <c r="W915" s="136"/>
      <c r="X915" s="136"/>
      <c r="Y915" s="136"/>
      <c r="Z915" s="136"/>
    </row>
    <row r="916" spans="1:26" ht="14.25" customHeight="1" x14ac:dyDescent="0.2">
      <c r="A916" s="47"/>
      <c r="B916" s="148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  <c r="R916" s="136"/>
      <c r="S916" s="136"/>
      <c r="T916" s="136"/>
      <c r="U916" s="136"/>
      <c r="V916" s="136"/>
      <c r="W916" s="136"/>
      <c r="X916" s="136"/>
      <c r="Y916" s="136"/>
      <c r="Z916" s="136"/>
    </row>
    <row r="917" spans="1:26" ht="14.25" customHeight="1" x14ac:dyDescent="0.2">
      <c r="A917" s="47"/>
      <c r="B917" s="148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  <c r="R917" s="136"/>
      <c r="S917" s="136"/>
      <c r="T917" s="136"/>
      <c r="U917" s="136"/>
      <c r="V917" s="136"/>
      <c r="W917" s="136"/>
      <c r="X917" s="136"/>
      <c r="Y917" s="136"/>
      <c r="Z917" s="136"/>
    </row>
    <row r="918" spans="1:26" ht="14.25" customHeight="1" x14ac:dyDescent="0.2">
      <c r="A918" s="47"/>
      <c r="B918" s="148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  <c r="R918" s="136"/>
      <c r="S918" s="136"/>
      <c r="T918" s="136"/>
      <c r="U918" s="136"/>
      <c r="V918" s="136"/>
      <c r="W918" s="136"/>
      <c r="X918" s="136"/>
      <c r="Y918" s="136"/>
      <c r="Z918" s="136"/>
    </row>
    <row r="919" spans="1:26" ht="14.25" customHeight="1" x14ac:dyDescent="0.2">
      <c r="A919" s="47"/>
      <c r="B919" s="148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  <c r="R919" s="136"/>
      <c r="S919" s="136"/>
      <c r="T919" s="136"/>
      <c r="U919" s="136"/>
      <c r="V919" s="136"/>
      <c r="W919" s="136"/>
      <c r="X919" s="136"/>
      <c r="Y919" s="136"/>
      <c r="Z919" s="136"/>
    </row>
    <row r="920" spans="1:26" ht="14.25" customHeight="1" x14ac:dyDescent="0.2">
      <c r="A920" s="47"/>
      <c r="B920" s="148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  <c r="Y920" s="136"/>
      <c r="Z920" s="136"/>
    </row>
    <row r="921" spans="1:26" ht="14.25" customHeight="1" x14ac:dyDescent="0.2">
      <c r="A921" s="47"/>
      <c r="B921" s="148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  <c r="R921" s="136"/>
      <c r="S921" s="136"/>
      <c r="T921" s="136"/>
      <c r="U921" s="136"/>
      <c r="V921" s="136"/>
      <c r="W921" s="136"/>
      <c r="X921" s="136"/>
      <c r="Y921" s="136"/>
      <c r="Z921" s="136"/>
    </row>
    <row r="922" spans="1:26" ht="14.25" customHeight="1" x14ac:dyDescent="0.2">
      <c r="A922" s="47"/>
      <c r="B922" s="148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  <c r="R922" s="136"/>
      <c r="S922" s="136"/>
      <c r="T922" s="136"/>
      <c r="U922" s="136"/>
      <c r="V922" s="136"/>
      <c r="W922" s="136"/>
      <c r="X922" s="136"/>
      <c r="Y922" s="136"/>
      <c r="Z922" s="136"/>
    </row>
    <row r="923" spans="1:26" ht="14.25" customHeight="1" x14ac:dyDescent="0.2">
      <c r="A923" s="47"/>
      <c r="B923" s="148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  <c r="R923" s="136"/>
      <c r="S923" s="136"/>
      <c r="T923" s="136"/>
      <c r="U923" s="136"/>
      <c r="V923" s="136"/>
      <c r="W923" s="136"/>
      <c r="X923" s="136"/>
      <c r="Y923" s="136"/>
      <c r="Z923" s="136"/>
    </row>
    <row r="924" spans="1:26" ht="14.25" customHeight="1" x14ac:dyDescent="0.2">
      <c r="A924" s="47"/>
      <c r="B924" s="148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  <c r="R924" s="136"/>
      <c r="S924" s="136"/>
      <c r="T924" s="136"/>
      <c r="U924" s="136"/>
      <c r="V924" s="136"/>
      <c r="W924" s="136"/>
      <c r="X924" s="136"/>
      <c r="Y924" s="136"/>
      <c r="Z924" s="136"/>
    </row>
    <row r="925" spans="1:26" ht="14.25" customHeight="1" x14ac:dyDescent="0.2">
      <c r="A925" s="47"/>
      <c r="B925" s="148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  <c r="Y925" s="136"/>
      <c r="Z925" s="136"/>
    </row>
    <row r="926" spans="1:26" ht="14.25" customHeight="1" x14ac:dyDescent="0.2">
      <c r="A926" s="47"/>
      <c r="B926" s="148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  <c r="R926" s="136"/>
      <c r="S926" s="136"/>
      <c r="T926" s="136"/>
      <c r="U926" s="136"/>
      <c r="V926" s="136"/>
      <c r="W926" s="136"/>
      <c r="X926" s="136"/>
      <c r="Y926" s="136"/>
      <c r="Z926" s="136"/>
    </row>
    <row r="927" spans="1:26" ht="14.25" customHeight="1" x14ac:dyDescent="0.2">
      <c r="A927" s="47"/>
      <c r="B927" s="148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  <c r="R927" s="136"/>
      <c r="S927" s="136"/>
      <c r="T927" s="136"/>
      <c r="U927" s="136"/>
      <c r="V927" s="136"/>
      <c r="W927" s="136"/>
      <c r="X927" s="136"/>
      <c r="Y927" s="136"/>
      <c r="Z927" s="136"/>
    </row>
    <row r="928" spans="1:26" ht="14.25" customHeight="1" x14ac:dyDescent="0.2">
      <c r="A928" s="47"/>
      <c r="B928" s="148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  <c r="R928" s="136"/>
      <c r="S928" s="136"/>
      <c r="T928" s="136"/>
      <c r="U928" s="136"/>
      <c r="V928" s="136"/>
      <c r="W928" s="136"/>
      <c r="X928" s="136"/>
      <c r="Y928" s="136"/>
      <c r="Z928" s="136"/>
    </row>
    <row r="929" spans="1:26" ht="14.25" customHeight="1" x14ac:dyDescent="0.2">
      <c r="A929" s="47"/>
      <c r="B929" s="148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  <c r="R929" s="136"/>
      <c r="S929" s="136"/>
      <c r="T929" s="136"/>
      <c r="U929" s="136"/>
      <c r="V929" s="136"/>
      <c r="W929" s="136"/>
      <c r="X929" s="136"/>
      <c r="Y929" s="136"/>
      <c r="Z929" s="136"/>
    </row>
    <row r="930" spans="1:26" ht="14.25" customHeight="1" x14ac:dyDescent="0.2">
      <c r="A930" s="47"/>
      <c r="B930" s="148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  <c r="Z930" s="136"/>
    </row>
    <row r="931" spans="1:26" ht="14.25" customHeight="1" x14ac:dyDescent="0.2">
      <c r="A931" s="47"/>
      <c r="B931" s="148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  <c r="R931" s="136"/>
      <c r="S931" s="136"/>
      <c r="T931" s="136"/>
      <c r="U931" s="136"/>
      <c r="V931" s="136"/>
      <c r="W931" s="136"/>
      <c r="X931" s="136"/>
      <c r="Y931" s="136"/>
      <c r="Z931" s="136"/>
    </row>
    <row r="932" spans="1:26" ht="14.25" customHeight="1" x14ac:dyDescent="0.2">
      <c r="A932" s="47"/>
      <c r="B932" s="148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  <c r="Y932" s="136"/>
      <c r="Z932" s="136"/>
    </row>
    <row r="933" spans="1:26" ht="14.25" customHeight="1" x14ac:dyDescent="0.2">
      <c r="A933" s="47"/>
      <c r="B933" s="148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  <c r="Y933" s="136"/>
      <c r="Z933" s="136"/>
    </row>
    <row r="934" spans="1:26" ht="14.25" customHeight="1" x14ac:dyDescent="0.2">
      <c r="A934" s="47"/>
      <c r="B934" s="148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  <c r="Y934" s="136"/>
      <c r="Z934" s="136"/>
    </row>
    <row r="935" spans="1:26" ht="14.25" customHeight="1" x14ac:dyDescent="0.2">
      <c r="A935" s="47"/>
      <c r="B935" s="148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  <c r="Z935" s="136"/>
    </row>
    <row r="936" spans="1:26" ht="14.25" customHeight="1" x14ac:dyDescent="0.2">
      <c r="A936" s="47"/>
      <c r="B936" s="148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  <c r="Y936" s="136"/>
      <c r="Z936" s="136"/>
    </row>
    <row r="937" spans="1:26" ht="14.25" customHeight="1" x14ac:dyDescent="0.2">
      <c r="A937" s="47"/>
      <c r="B937" s="148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  <c r="Y937" s="136"/>
      <c r="Z937" s="136"/>
    </row>
    <row r="938" spans="1:26" ht="14.25" customHeight="1" x14ac:dyDescent="0.2">
      <c r="A938" s="47"/>
      <c r="B938" s="148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  <c r="Y938" s="136"/>
      <c r="Z938" s="136"/>
    </row>
    <row r="939" spans="1:26" ht="14.25" customHeight="1" x14ac:dyDescent="0.2">
      <c r="A939" s="47"/>
      <c r="B939" s="148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  <c r="Y939" s="136"/>
      <c r="Z939" s="136"/>
    </row>
    <row r="940" spans="1:26" ht="14.25" customHeight="1" x14ac:dyDescent="0.2">
      <c r="A940" s="47"/>
      <c r="B940" s="148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  <c r="Y940" s="136"/>
      <c r="Z940" s="136"/>
    </row>
    <row r="941" spans="1:26" ht="14.25" customHeight="1" x14ac:dyDescent="0.2">
      <c r="A941" s="47"/>
      <c r="B941" s="148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  <c r="Y941" s="136"/>
      <c r="Z941" s="136"/>
    </row>
    <row r="942" spans="1:26" ht="14.25" customHeight="1" x14ac:dyDescent="0.2">
      <c r="A942" s="47"/>
      <c r="B942" s="148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136"/>
    </row>
    <row r="943" spans="1:26" ht="14.25" customHeight="1" x14ac:dyDescent="0.2">
      <c r="A943" s="47"/>
      <c r="B943" s="148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136"/>
    </row>
    <row r="944" spans="1:26" ht="14.25" customHeight="1" x14ac:dyDescent="0.2">
      <c r="A944" s="47"/>
      <c r="B944" s="148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136"/>
    </row>
    <row r="945" spans="1:26" ht="14.25" customHeight="1" x14ac:dyDescent="0.2">
      <c r="A945" s="47"/>
      <c r="B945" s="148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136"/>
    </row>
    <row r="946" spans="1:26" ht="14.25" customHeight="1" x14ac:dyDescent="0.2">
      <c r="A946" s="47"/>
      <c r="B946" s="148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136"/>
    </row>
    <row r="947" spans="1:26" ht="14.25" customHeight="1" x14ac:dyDescent="0.2">
      <c r="A947" s="47"/>
      <c r="B947" s="148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  <c r="Y947" s="136"/>
      <c r="Z947" s="136"/>
    </row>
    <row r="948" spans="1:26" ht="14.25" customHeight="1" x14ac:dyDescent="0.2">
      <c r="A948" s="47"/>
      <c r="B948" s="148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  <c r="Y948" s="136"/>
      <c r="Z948" s="136"/>
    </row>
    <row r="949" spans="1:26" ht="14.25" customHeight="1" x14ac:dyDescent="0.2">
      <c r="A949" s="47"/>
      <c r="B949" s="148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  <c r="Y949" s="136"/>
      <c r="Z949" s="136"/>
    </row>
    <row r="950" spans="1:26" ht="14.25" customHeight="1" x14ac:dyDescent="0.2">
      <c r="A950" s="47"/>
      <c r="B950" s="148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  <c r="R950" s="136"/>
      <c r="S950" s="136"/>
      <c r="T950" s="136"/>
      <c r="U950" s="136"/>
      <c r="V950" s="136"/>
      <c r="W950" s="136"/>
      <c r="X950" s="136"/>
      <c r="Y950" s="136"/>
      <c r="Z950" s="136"/>
    </row>
    <row r="951" spans="1:26" ht="14.25" customHeight="1" x14ac:dyDescent="0.2">
      <c r="A951" s="47"/>
      <c r="B951" s="148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  <c r="R951" s="136"/>
      <c r="S951" s="136"/>
      <c r="T951" s="136"/>
      <c r="U951" s="136"/>
      <c r="V951" s="136"/>
      <c r="W951" s="136"/>
      <c r="X951" s="136"/>
      <c r="Y951" s="136"/>
      <c r="Z951" s="136"/>
    </row>
    <row r="952" spans="1:26" ht="14.25" customHeight="1" x14ac:dyDescent="0.2">
      <c r="A952" s="47"/>
      <c r="B952" s="148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  <c r="R952" s="136"/>
      <c r="S952" s="136"/>
      <c r="T952" s="136"/>
      <c r="U952" s="136"/>
      <c r="V952" s="136"/>
      <c r="W952" s="136"/>
      <c r="X952" s="136"/>
      <c r="Y952" s="136"/>
      <c r="Z952" s="136"/>
    </row>
    <row r="953" spans="1:26" ht="14.25" customHeight="1" x14ac:dyDescent="0.2">
      <c r="A953" s="47"/>
      <c r="B953" s="148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  <c r="Y953" s="136"/>
      <c r="Z953" s="136"/>
    </row>
    <row r="954" spans="1:26" ht="14.25" customHeight="1" x14ac:dyDescent="0.2">
      <c r="A954" s="47"/>
      <c r="B954" s="148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  <c r="Y954" s="136"/>
      <c r="Z954" s="136"/>
    </row>
    <row r="955" spans="1:26" ht="14.25" customHeight="1" x14ac:dyDescent="0.2">
      <c r="A955" s="47"/>
      <c r="B955" s="148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  <c r="R955" s="136"/>
      <c r="S955" s="136"/>
      <c r="T955" s="136"/>
      <c r="U955" s="136"/>
      <c r="V955" s="136"/>
      <c r="W955" s="136"/>
      <c r="X955" s="136"/>
      <c r="Y955" s="136"/>
      <c r="Z955" s="136"/>
    </row>
    <row r="956" spans="1:26" ht="14.25" customHeight="1" x14ac:dyDescent="0.2">
      <c r="A956" s="47"/>
      <c r="B956" s="148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  <c r="R956" s="136"/>
      <c r="S956" s="136"/>
      <c r="T956" s="136"/>
      <c r="U956" s="136"/>
      <c r="V956" s="136"/>
      <c r="W956" s="136"/>
      <c r="X956" s="136"/>
      <c r="Y956" s="136"/>
      <c r="Z956" s="136"/>
    </row>
    <row r="957" spans="1:26" ht="14.25" customHeight="1" x14ac:dyDescent="0.2">
      <c r="A957" s="47"/>
      <c r="B957" s="148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  <c r="R957" s="136"/>
      <c r="S957" s="136"/>
      <c r="T957" s="136"/>
      <c r="U957" s="136"/>
      <c r="V957" s="136"/>
      <c r="W957" s="136"/>
      <c r="X957" s="136"/>
      <c r="Y957" s="136"/>
      <c r="Z957" s="136"/>
    </row>
    <row r="958" spans="1:26" ht="14.25" customHeight="1" x14ac:dyDescent="0.2">
      <c r="A958" s="47"/>
      <c r="B958" s="148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  <c r="R958" s="136"/>
      <c r="S958" s="136"/>
      <c r="T958" s="136"/>
      <c r="U958" s="136"/>
      <c r="V958" s="136"/>
      <c r="W958" s="136"/>
      <c r="X958" s="136"/>
      <c r="Y958" s="136"/>
      <c r="Z958" s="136"/>
    </row>
    <row r="959" spans="1:26" ht="14.25" customHeight="1" x14ac:dyDescent="0.2">
      <c r="A959" s="47"/>
      <c r="B959" s="148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  <c r="R959" s="136"/>
      <c r="S959" s="136"/>
      <c r="T959" s="136"/>
      <c r="U959" s="136"/>
      <c r="V959" s="136"/>
      <c r="W959" s="136"/>
      <c r="X959" s="136"/>
      <c r="Y959" s="136"/>
      <c r="Z959" s="136"/>
    </row>
    <row r="960" spans="1:26" ht="14.25" customHeight="1" x14ac:dyDescent="0.2">
      <c r="A960" s="47"/>
      <c r="B960" s="148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  <c r="R960" s="136"/>
      <c r="S960" s="136"/>
      <c r="T960" s="136"/>
      <c r="U960" s="136"/>
      <c r="V960" s="136"/>
      <c r="W960" s="136"/>
      <c r="X960" s="136"/>
      <c r="Y960" s="136"/>
      <c r="Z960" s="136"/>
    </row>
    <row r="961" spans="1:26" ht="14.25" customHeight="1" x14ac:dyDescent="0.2">
      <c r="A961" s="47"/>
      <c r="B961" s="148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  <c r="R961" s="136"/>
      <c r="S961" s="136"/>
      <c r="T961" s="136"/>
      <c r="U961" s="136"/>
      <c r="V961" s="136"/>
      <c r="W961" s="136"/>
      <c r="X961" s="136"/>
      <c r="Y961" s="136"/>
      <c r="Z961" s="136"/>
    </row>
    <row r="962" spans="1:26" ht="14.25" customHeight="1" x14ac:dyDescent="0.2">
      <c r="A962" s="47"/>
      <c r="B962" s="148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  <c r="R962" s="136"/>
      <c r="S962" s="136"/>
      <c r="T962" s="136"/>
      <c r="U962" s="136"/>
      <c r="V962" s="136"/>
      <c r="W962" s="136"/>
      <c r="X962" s="136"/>
      <c r="Y962" s="136"/>
      <c r="Z962" s="136"/>
    </row>
    <row r="963" spans="1:26" ht="14.25" customHeight="1" x14ac:dyDescent="0.2">
      <c r="A963" s="47"/>
      <c r="B963" s="148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  <c r="T963" s="136"/>
      <c r="U963" s="136"/>
      <c r="V963" s="136"/>
      <c r="W963" s="136"/>
      <c r="X963" s="136"/>
      <c r="Y963" s="136"/>
      <c r="Z963" s="136"/>
    </row>
    <row r="964" spans="1:26" ht="14.25" customHeight="1" x14ac:dyDescent="0.2">
      <c r="A964" s="47"/>
      <c r="B964" s="148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  <c r="T964" s="136"/>
      <c r="U964" s="136"/>
      <c r="V964" s="136"/>
      <c r="W964" s="136"/>
      <c r="X964" s="136"/>
      <c r="Y964" s="136"/>
      <c r="Z964" s="136"/>
    </row>
    <row r="965" spans="1:26" ht="14.25" customHeight="1" x14ac:dyDescent="0.2">
      <c r="A965" s="47"/>
      <c r="B965" s="148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  <c r="R965" s="136"/>
      <c r="S965" s="136"/>
      <c r="T965" s="136"/>
      <c r="U965" s="136"/>
      <c r="V965" s="136"/>
      <c r="W965" s="136"/>
      <c r="X965" s="136"/>
      <c r="Y965" s="136"/>
      <c r="Z965" s="136"/>
    </row>
    <row r="966" spans="1:26" ht="14.25" customHeight="1" x14ac:dyDescent="0.2">
      <c r="A966" s="47"/>
      <c r="B966" s="148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  <c r="Y966" s="136"/>
      <c r="Z966" s="136"/>
    </row>
    <row r="967" spans="1:26" ht="14.25" customHeight="1" x14ac:dyDescent="0.2">
      <c r="A967" s="47"/>
      <c r="B967" s="148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  <c r="R967" s="136"/>
      <c r="S967" s="136"/>
      <c r="T967" s="136"/>
      <c r="U967" s="136"/>
      <c r="V967" s="136"/>
      <c r="W967" s="136"/>
      <c r="X967" s="136"/>
      <c r="Y967" s="136"/>
      <c r="Z967" s="136"/>
    </row>
    <row r="968" spans="1:26" ht="14.25" customHeight="1" x14ac:dyDescent="0.2">
      <c r="A968" s="47"/>
      <c r="B968" s="148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  <c r="R968" s="136"/>
      <c r="S968" s="136"/>
      <c r="T968" s="136"/>
      <c r="U968" s="136"/>
      <c r="V968" s="136"/>
      <c r="W968" s="136"/>
      <c r="X968" s="136"/>
      <c r="Y968" s="136"/>
      <c r="Z968" s="136"/>
    </row>
    <row r="969" spans="1:26" ht="14.25" customHeight="1" x14ac:dyDescent="0.2">
      <c r="A969" s="47"/>
      <c r="B969" s="148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  <c r="Y969" s="136"/>
      <c r="Z969" s="136"/>
    </row>
    <row r="970" spans="1:26" ht="14.25" customHeight="1" x14ac:dyDescent="0.2">
      <c r="A970" s="47"/>
      <c r="B970" s="148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  <c r="R970" s="136"/>
      <c r="S970" s="136"/>
      <c r="T970" s="136"/>
      <c r="U970" s="136"/>
      <c r="V970" s="136"/>
      <c r="W970" s="136"/>
      <c r="X970" s="136"/>
      <c r="Y970" s="136"/>
      <c r="Z970" s="136"/>
    </row>
    <row r="971" spans="1:26" ht="14.25" customHeight="1" x14ac:dyDescent="0.2">
      <c r="A971" s="47"/>
      <c r="B971" s="148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  <c r="Y971" s="136"/>
      <c r="Z971" s="136"/>
    </row>
    <row r="972" spans="1:26" ht="14.25" customHeight="1" x14ac:dyDescent="0.2">
      <c r="A972" s="47"/>
      <c r="B972" s="148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  <c r="R972" s="136"/>
      <c r="S972" s="136"/>
      <c r="T972" s="136"/>
      <c r="U972" s="136"/>
      <c r="V972" s="136"/>
      <c r="W972" s="136"/>
      <c r="X972" s="136"/>
      <c r="Y972" s="136"/>
      <c r="Z972" s="136"/>
    </row>
    <row r="973" spans="1:26" ht="14.25" customHeight="1" x14ac:dyDescent="0.2">
      <c r="A973" s="47"/>
      <c r="B973" s="148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  <c r="R973" s="136"/>
      <c r="S973" s="136"/>
      <c r="T973" s="136"/>
      <c r="U973" s="136"/>
      <c r="V973" s="136"/>
      <c r="W973" s="136"/>
      <c r="X973" s="136"/>
      <c r="Y973" s="136"/>
      <c r="Z973" s="136"/>
    </row>
    <row r="974" spans="1:26" ht="14.25" customHeight="1" x14ac:dyDescent="0.2">
      <c r="A974" s="47"/>
      <c r="B974" s="148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  <c r="R974" s="136"/>
      <c r="S974" s="136"/>
      <c r="T974" s="136"/>
      <c r="U974" s="136"/>
      <c r="V974" s="136"/>
      <c r="W974" s="136"/>
      <c r="X974" s="136"/>
      <c r="Y974" s="136"/>
      <c r="Z974" s="136"/>
    </row>
    <row r="975" spans="1:26" ht="14.25" customHeight="1" x14ac:dyDescent="0.2">
      <c r="A975" s="47"/>
      <c r="B975" s="148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  <c r="R975" s="136"/>
      <c r="S975" s="136"/>
      <c r="T975" s="136"/>
      <c r="U975" s="136"/>
      <c r="V975" s="136"/>
      <c r="W975" s="136"/>
      <c r="X975" s="136"/>
      <c r="Y975" s="136"/>
      <c r="Z975" s="136"/>
    </row>
    <row r="976" spans="1:26" ht="14.25" customHeight="1" x14ac:dyDescent="0.2">
      <c r="A976" s="47"/>
      <c r="B976" s="148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  <c r="R976" s="136"/>
      <c r="S976" s="136"/>
      <c r="T976" s="136"/>
      <c r="U976" s="136"/>
      <c r="V976" s="136"/>
      <c r="W976" s="136"/>
      <c r="X976" s="136"/>
      <c r="Y976" s="136"/>
      <c r="Z976" s="136"/>
    </row>
    <row r="977" spans="1:26" ht="14.25" customHeight="1" x14ac:dyDescent="0.2">
      <c r="A977" s="47"/>
      <c r="B977" s="148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  <c r="S977" s="136"/>
      <c r="T977" s="136"/>
      <c r="U977" s="136"/>
      <c r="V977" s="136"/>
      <c r="W977" s="136"/>
      <c r="X977" s="136"/>
      <c r="Y977" s="136"/>
      <c r="Z977" s="136"/>
    </row>
    <row r="978" spans="1:26" ht="14.25" customHeight="1" x14ac:dyDescent="0.2">
      <c r="A978" s="47"/>
      <c r="B978" s="148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  <c r="R978" s="136"/>
      <c r="S978" s="136"/>
      <c r="T978" s="136"/>
      <c r="U978" s="136"/>
      <c r="V978" s="136"/>
      <c r="W978" s="136"/>
      <c r="X978" s="136"/>
      <c r="Y978" s="136"/>
      <c r="Z978" s="136"/>
    </row>
    <row r="979" spans="1:26" ht="14.25" customHeight="1" x14ac:dyDescent="0.2">
      <c r="A979" s="47"/>
      <c r="B979" s="148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  <c r="R979" s="136"/>
      <c r="S979" s="136"/>
      <c r="T979" s="136"/>
      <c r="U979" s="136"/>
      <c r="V979" s="136"/>
      <c r="W979" s="136"/>
      <c r="X979" s="136"/>
      <c r="Y979" s="136"/>
      <c r="Z979" s="136"/>
    </row>
    <row r="980" spans="1:26" ht="14.25" customHeight="1" x14ac:dyDescent="0.2">
      <c r="A980" s="47"/>
      <c r="B980" s="148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  <c r="Y980" s="136"/>
      <c r="Z980" s="136"/>
    </row>
    <row r="981" spans="1:26" ht="14.25" customHeight="1" x14ac:dyDescent="0.2">
      <c r="A981" s="47"/>
      <c r="B981" s="148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  <c r="W981" s="136"/>
      <c r="X981" s="136"/>
      <c r="Y981" s="136"/>
      <c r="Z981" s="136"/>
    </row>
    <row r="982" spans="1:26" ht="14.25" customHeight="1" x14ac:dyDescent="0.2">
      <c r="A982" s="47"/>
      <c r="B982" s="148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  <c r="W982" s="136"/>
      <c r="X982" s="136"/>
      <c r="Y982" s="136"/>
      <c r="Z982" s="136"/>
    </row>
    <row r="983" spans="1:26" ht="14.25" customHeight="1" x14ac:dyDescent="0.2">
      <c r="A983" s="47"/>
      <c r="B983" s="148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  <c r="W983" s="136"/>
      <c r="X983" s="136"/>
      <c r="Y983" s="136"/>
      <c r="Z983" s="136"/>
    </row>
    <row r="984" spans="1:26" ht="14.25" customHeight="1" x14ac:dyDescent="0.2">
      <c r="A984" s="47"/>
      <c r="B984" s="148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  <c r="W984" s="136"/>
      <c r="X984" s="136"/>
      <c r="Y984" s="136"/>
      <c r="Z984" s="136"/>
    </row>
    <row r="985" spans="1:26" ht="14.25" customHeight="1" x14ac:dyDescent="0.2">
      <c r="A985" s="47"/>
      <c r="B985" s="148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  <c r="W985" s="136"/>
      <c r="X985" s="136"/>
      <c r="Y985" s="136"/>
      <c r="Z985" s="136"/>
    </row>
    <row r="986" spans="1:26" ht="14.25" customHeight="1" x14ac:dyDescent="0.2">
      <c r="A986" s="47"/>
      <c r="B986" s="148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  <c r="R986" s="136"/>
      <c r="S986" s="136"/>
      <c r="T986" s="136"/>
      <c r="U986" s="136"/>
      <c r="V986" s="136"/>
      <c r="W986" s="136"/>
      <c r="X986" s="136"/>
      <c r="Y986" s="136"/>
      <c r="Z986" s="136"/>
    </row>
    <row r="987" spans="1:26" ht="14.25" customHeight="1" x14ac:dyDescent="0.2">
      <c r="A987" s="47"/>
      <c r="B987" s="148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  <c r="R987" s="136"/>
      <c r="S987" s="136"/>
      <c r="T987" s="136"/>
      <c r="U987" s="136"/>
      <c r="V987" s="136"/>
      <c r="W987" s="136"/>
      <c r="X987" s="136"/>
      <c r="Y987" s="136"/>
      <c r="Z987" s="136"/>
    </row>
    <row r="988" spans="1:26" ht="14.25" customHeight="1" x14ac:dyDescent="0.2">
      <c r="A988" s="47"/>
      <c r="B988" s="148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  <c r="W988" s="136"/>
      <c r="X988" s="136"/>
      <c r="Y988" s="136"/>
      <c r="Z988" s="136"/>
    </row>
    <row r="989" spans="1:26" ht="14.25" customHeight="1" x14ac:dyDescent="0.2">
      <c r="A989" s="47"/>
      <c r="B989" s="148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  <c r="R989" s="136"/>
      <c r="S989" s="136"/>
      <c r="T989" s="136"/>
      <c r="U989" s="136"/>
      <c r="V989" s="136"/>
      <c r="W989" s="136"/>
      <c r="X989" s="136"/>
      <c r="Y989" s="136"/>
      <c r="Z989" s="136"/>
    </row>
    <row r="990" spans="1:26" ht="14.25" customHeight="1" x14ac:dyDescent="0.2">
      <c r="A990" s="47"/>
      <c r="B990" s="148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  <c r="R990" s="136"/>
      <c r="S990" s="136"/>
      <c r="T990" s="136"/>
      <c r="U990" s="136"/>
      <c r="V990" s="136"/>
      <c r="W990" s="136"/>
      <c r="X990" s="136"/>
      <c r="Y990" s="136"/>
      <c r="Z990" s="136"/>
    </row>
    <row r="991" spans="1:26" ht="14.25" customHeight="1" x14ac:dyDescent="0.2">
      <c r="A991" s="47"/>
      <c r="B991" s="148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  <c r="R991" s="136"/>
      <c r="S991" s="136"/>
      <c r="T991" s="136"/>
      <c r="U991" s="136"/>
      <c r="V991" s="136"/>
      <c r="W991" s="136"/>
      <c r="X991" s="136"/>
      <c r="Y991" s="136"/>
      <c r="Z991" s="136"/>
    </row>
    <row r="992" spans="1:26" ht="14.25" customHeight="1" x14ac:dyDescent="0.2">
      <c r="A992" s="47"/>
      <c r="B992" s="148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  <c r="R992" s="136"/>
      <c r="S992" s="136"/>
      <c r="T992" s="136"/>
      <c r="U992" s="136"/>
      <c r="V992" s="136"/>
      <c r="W992" s="136"/>
      <c r="X992" s="136"/>
      <c r="Y992" s="136"/>
      <c r="Z992" s="136"/>
    </row>
    <row r="993" spans="1:26" ht="14.25" customHeight="1" x14ac:dyDescent="0.2">
      <c r="A993" s="47"/>
      <c r="B993" s="148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  <c r="R993" s="136"/>
      <c r="S993" s="136"/>
      <c r="T993" s="136"/>
      <c r="U993" s="136"/>
      <c r="V993" s="136"/>
      <c r="W993" s="136"/>
      <c r="X993" s="136"/>
      <c r="Y993" s="136"/>
      <c r="Z993" s="136"/>
    </row>
    <row r="994" spans="1:26" ht="14.25" customHeight="1" x14ac:dyDescent="0.2">
      <c r="A994" s="47"/>
      <c r="B994" s="148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  <c r="R994" s="136"/>
      <c r="S994" s="136"/>
      <c r="T994" s="136"/>
      <c r="U994" s="136"/>
      <c r="V994" s="136"/>
      <c r="W994" s="136"/>
      <c r="X994" s="136"/>
      <c r="Y994" s="136"/>
      <c r="Z994" s="136"/>
    </row>
    <row r="995" spans="1:26" ht="14.25" customHeight="1" x14ac:dyDescent="0.2">
      <c r="A995" s="47"/>
      <c r="B995" s="148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  <c r="R995" s="136"/>
      <c r="S995" s="136"/>
      <c r="T995" s="136"/>
      <c r="U995" s="136"/>
      <c r="V995" s="136"/>
      <c r="W995" s="136"/>
      <c r="X995" s="136"/>
      <c r="Y995" s="136"/>
      <c r="Z995" s="136"/>
    </row>
    <row r="996" spans="1:26" ht="14.25" customHeight="1" x14ac:dyDescent="0.2">
      <c r="A996" s="47"/>
      <c r="B996" s="148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  <c r="R996" s="136"/>
      <c r="S996" s="136"/>
      <c r="T996" s="136"/>
      <c r="U996" s="136"/>
      <c r="V996" s="136"/>
      <c r="W996" s="136"/>
      <c r="X996" s="136"/>
      <c r="Y996" s="136"/>
      <c r="Z996" s="136"/>
    </row>
    <row r="997" spans="1:26" ht="14.25" customHeight="1" x14ac:dyDescent="0.2">
      <c r="A997" s="47"/>
      <c r="B997" s="148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  <c r="R997" s="136"/>
      <c r="S997" s="136"/>
      <c r="T997" s="136"/>
      <c r="U997" s="136"/>
      <c r="V997" s="136"/>
      <c r="W997" s="136"/>
      <c r="X997" s="136"/>
      <c r="Y997" s="136"/>
      <c r="Z997" s="136"/>
    </row>
    <row r="998" spans="1:26" ht="14.25" customHeight="1" x14ac:dyDescent="0.2">
      <c r="A998" s="47"/>
      <c r="B998" s="148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  <c r="R998" s="136"/>
      <c r="S998" s="136"/>
      <c r="T998" s="136"/>
      <c r="U998" s="136"/>
      <c r="V998" s="136"/>
      <c r="W998" s="136"/>
      <c r="X998" s="136"/>
      <c r="Y998" s="136"/>
      <c r="Z998" s="136"/>
    </row>
    <row r="999" spans="1:26" ht="14.25" customHeight="1" x14ac:dyDescent="0.2">
      <c r="A999" s="47"/>
      <c r="B999" s="148"/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  <c r="M999" s="136"/>
      <c r="N999" s="136"/>
      <c r="O999" s="136"/>
      <c r="P999" s="136"/>
      <c r="Q999" s="136"/>
      <c r="R999" s="136"/>
      <c r="S999" s="136"/>
      <c r="T999" s="136"/>
      <c r="U999" s="136"/>
      <c r="V999" s="136"/>
      <c r="W999" s="136"/>
      <c r="X999" s="136"/>
      <c r="Y999" s="136"/>
      <c r="Z999" s="136"/>
    </row>
    <row r="1000" spans="1:26" ht="14.25" customHeight="1" x14ac:dyDescent="0.2">
      <c r="A1000" s="47"/>
      <c r="B1000" s="148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  <c r="M1000" s="136"/>
      <c r="N1000" s="136"/>
      <c r="O1000" s="136"/>
      <c r="P1000" s="136"/>
      <c r="Q1000" s="136"/>
      <c r="R1000" s="136"/>
      <c r="S1000" s="136"/>
      <c r="T1000" s="136"/>
      <c r="U1000" s="136"/>
      <c r="V1000" s="136"/>
      <c r="W1000" s="136"/>
      <c r="X1000" s="136"/>
      <c r="Y1000" s="136"/>
      <c r="Z1000" s="136"/>
    </row>
  </sheetData>
  <autoFilter ref="A1:C31" xr:uid="{00000000-0009-0000-0000-000002000000}"/>
  <pageMargins left="0.70866141732283472" right="0.70866141732283472" top="0" bottom="0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2" workbookViewId="0"/>
  </sheetViews>
  <sheetFormatPr baseColWidth="10" defaultColWidth="12.5703125" defaultRowHeight="15" customHeight="1" x14ac:dyDescent="0.2"/>
  <cols>
    <col min="1" max="1" width="6.7109375" customWidth="1"/>
    <col min="2" max="2" width="42.28515625" customWidth="1"/>
    <col min="3" max="6" width="11.42578125" hidden="1" customWidth="1"/>
    <col min="7" max="26" width="10.5703125" customWidth="1"/>
  </cols>
  <sheetData>
    <row r="1" spans="1:26" ht="12.75" customHeight="1" x14ac:dyDescent="0.2">
      <c r="A1" s="135" t="s">
        <v>6</v>
      </c>
      <c r="B1" s="135" t="s">
        <v>122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2.75" customHeight="1" x14ac:dyDescent="0.2">
      <c r="A2" s="149">
        <v>3511</v>
      </c>
      <c r="B2" s="141" t="s">
        <v>123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2.75" customHeight="1" x14ac:dyDescent="0.2">
      <c r="A3" s="149">
        <v>3512</v>
      </c>
      <c r="B3" s="141" t="s">
        <v>124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2.75" customHeight="1" x14ac:dyDescent="0.2">
      <c r="A4" s="149">
        <v>3513</v>
      </c>
      <c r="B4" s="141" t="s">
        <v>125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2.75" customHeight="1" x14ac:dyDescent="0.2">
      <c r="A5" s="149">
        <v>3514</v>
      </c>
      <c r="B5" s="141" t="s">
        <v>126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2.75" customHeight="1" x14ac:dyDescent="0.2">
      <c r="A6" s="149">
        <v>3515</v>
      </c>
      <c r="B6" s="141" t="s">
        <v>127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2.75" customHeight="1" x14ac:dyDescent="0.2">
      <c r="A7" s="149">
        <v>3517</v>
      </c>
      <c r="B7" s="141" t="s">
        <v>128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2.75" customHeight="1" x14ac:dyDescent="0.2">
      <c r="A8" s="149">
        <v>3518</v>
      </c>
      <c r="B8" s="141" t="s">
        <v>129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2.75" customHeight="1" x14ac:dyDescent="0.2">
      <c r="A9" s="149">
        <v>3519</v>
      </c>
      <c r="B9" s="141" t="s">
        <v>130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2.75" customHeight="1" x14ac:dyDescent="0.2">
      <c r="A10" s="149">
        <v>3521</v>
      </c>
      <c r="B10" s="141" t="s">
        <v>131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2.75" customHeight="1" x14ac:dyDescent="0.2">
      <c r="A11" s="149">
        <v>3522</v>
      </c>
      <c r="B11" s="141" t="s">
        <v>132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2.75" customHeight="1" x14ac:dyDescent="0.2">
      <c r="A12" s="149">
        <v>3523</v>
      </c>
      <c r="B12" s="141" t="s">
        <v>133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12.75" customHeight="1" x14ac:dyDescent="0.2">
      <c r="A13" s="149">
        <v>3524</v>
      </c>
      <c r="B13" s="141" t="s">
        <v>134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2.75" customHeight="1" x14ac:dyDescent="0.2">
      <c r="A14" s="149">
        <v>3525</v>
      </c>
      <c r="B14" s="141" t="s">
        <v>135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2.75" customHeight="1" x14ac:dyDescent="0.2">
      <c r="A15" s="149">
        <v>3526</v>
      </c>
      <c r="B15" s="141" t="s">
        <v>136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2.75" customHeight="1" x14ac:dyDescent="0.2">
      <c r="A16" s="149">
        <v>3527</v>
      </c>
      <c r="B16" s="141" t="s">
        <v>137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2.75" customHeight="1" x14ac:dyDescent="0.2">
      <c r="A17" s="149">
        <v>3528</v>
      </c>
      <c r="B17" s="141" t="s">
        <v>138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2.75" customHeight="1" x14ac:dyDescent="0.2">
      <c r="A18" s="149">
        <v>3529</v>
      </c>
      <c r="B18" s="141" t="s">
        <v>139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2.75" customHeight="1" x14ac:dyDescent="0.2">
      <c r="A19" s="149">
        <v>3531</v>
      </c>
      <c r="B19" s="141" t="s">
        <v>140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2.75" customHeight="1" x14ac:dyDescent="0.2">
      <c r="A20" s="149">
        <v>3532</v>
      </c>
      <c r="B20" s="141" t="s">
        <v>141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2.75" customHeight="1" x14ac:dyDescent="0.2">
      <c r="A21" s="149">
        <v>3533</v>
      </c>
      <c r="B21" s="141" t="s">
        <v>142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2.75" customHeight="1" x14ac:dyDescent="0.2">
      <c r="A22" s="149">
        <v>3537</v>
      </c>
      <c r="B22" s="141" t="s">
        <v>143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2.75" customHeight="1" x14ac:dyDescent="0.2">
      <c r="A23" s="149">
        <v>3538</v>
      </c>
      <c r="B23" s="141" t="s">
        <v>144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2.75" customHeight="1" x14ac:dyDescent="0.2">
      <c r="A24" s="149">
        <v>3539</v>
      </c>
      <c r="B24" s="141" t="s">
        <v>145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2.75" customHeight="1" x14ac:dyDescent="0.2">
      <c r="A25" s="149">
        <v>3541</v>
      </c>
      <c r="B25" s="141" t="s">
        <v>146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2.75" customHeight="1" x14ac:dyDescent="0.2">
      <c r="A26" s="149">
        <v>3542</v>
      </c>
      <c r="B26" s="141" t="s">
        <v>147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2.75" customHeight="1" x14ac:dyDescent="0.2">
      <c r="A27" s="149">
        <v>3543</v>
      </c>
      <c r="B27" s="141" t="s">
        <v>148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2.75" customHeight="1" x14ac:dyDescent="0.2">
      <c r="A28" s="149">
        <v>3544</v>
      </c>
      <c r="B28" s="141" t="s">
        <v>149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2.75" customHeight="1" x14ac:dyDescent="0.2">
      <c r="A29" s="149">
        <v>3545</v>
      </c>
      <c r="B29" s="141" t="s">
        <v>150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2.75" customHeight="1" x14ac:dyDescent="0.2">
      <c r="A30" s="149">
        <v>3546</v>
      </c>
      <c r="B30" s="141" t="s">
        <v>151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2.75" customHeight="1" x14ac:dyDescent="0.2">
      <c r="A31" s="149">
        <v>3547</v>
      </c>
      <c r="B31" s="141" t="s">
        <v>152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2.75" customHeight="1" x14ac:dyDescent="0.2">
      <c r="A32" s="149">
        <v>3548</v>
      </c>
      <c r="B32" s="141" t="s">
        <v>153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2.75" customHeight="1" x14ac:dyDescent="0.2">
      <c r="A33" s="149">
        <v>3549</v>
      </c>
      <c r="B33" s="141" t="s">
        <v>154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2.75" customHeight="1" x14ac:dyDescent="0.2">
      <c r="A34" s="149">
        <v>4831</v>
      </c>
      <c r="B34" s="141" t="s">
        <v>155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2.75" customHeight="1" x14ac:dyDescent="0.2">
      <c r="A35" s="149">
        <v>4832</v>
      </c>
      <c r="B35" s="141" t="s">
        <v>156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2.75" customHeight="1" x14ac:dyDescent="0.2">
      <c r="A36" s="149">
        <v>4821</v>
      </c>
      <c r="B36" s="141" t="s">
        <v>157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2.7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2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2.7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.7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2.7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2.7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2.7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2.7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2.7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2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2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.7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.7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.7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.75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.7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.7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.7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.7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.7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.7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.7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.7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.7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.7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.7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.7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.7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.7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.7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.7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.7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.7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.7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.7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.7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.7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.7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.7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.7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.7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.7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.7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.7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.7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.7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.7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.7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.7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.7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.7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.7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.7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.7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.7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.7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.7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.7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.7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.7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.7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.7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.7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.7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.7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.7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.7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.7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.7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.7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.7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.7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.7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.7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.7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.7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.7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.7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.75" customHeight="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.75" customHeight="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.75" customHeight="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.75" customHeight="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.75" customHeight="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.75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.75" customHeight="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.75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.75" customHeight="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.7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.75" customHeight="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.75" customHeight="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.7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.7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.7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.7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.7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.7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.7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.7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.75" customHeight="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.75" customHeight="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.75" customHeight="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.75" customHeight="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.75" customHeight="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.75" customHeight="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.75" customHeight="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.75" customHeight="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.75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.75" customHeight="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.75" customHeight="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.75" customHeight="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.75" customHeight="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.75" customHeight="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.75" customHeight="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.75" customHeight="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.75" customHeight="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.75" customHeight="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.75" customHeight="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.75" customHeight="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.75" customHeight="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.75" customHeight="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.75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.75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.75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.75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.75" customHeight="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.75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.75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.75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.75" customHeight="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.75" customHeight="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.75" customHeight="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.75" customHeight="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.75" customHeight="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.75" customHeight="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.75" customHeight="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.75" customHeight="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.75" customHeight="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.75" customHeight="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.75" customHeight="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.75" customHeight="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.75" customHeight="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.75" customHeight="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.75" customHeight="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.75" customHeight="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.75" customHeight="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.75" customHeight="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.75" customHeight="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.75" customHeight="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.75" customHeight="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.75" customHeight="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.75" customHeight="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.75" customHeight="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.75" customHeight="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.75" customHeight="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.75" customHeight="1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.75" customHeight="1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.75" customHeight="1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.75" customHeight="1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.75" customHeight="1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.75" customHeight="1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.75" customHeight="1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.75" customHeight="1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.75" customHeight="1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.75" customHeight="1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.75" customHeight="1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.75" customHeight="1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.75" customHeight="1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.75" customHeight="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.75" customHeight="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.75" customHeight="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.75" customHeight="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2.75" customHeight="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2.75" customHeight="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2.75" customHeight="1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2.75" customHeight="1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2.75" customHeight="1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2.75" customHeight="1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2.75" customHeight="1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2.75" customHeight="1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2.75" customHeight="1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2.75" customHeight="1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2.75" customHeight="1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2.75" customHeight="1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2.75" customHeight="1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2.75" customHeight="1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2.75" customHeight="1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2.75" customHeight="1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2.75" customHeight="1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2.75" customHeight="1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2.75" customHeight="1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2.75" customHeight="1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2.75" customHeight="1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2.75" customHeight="1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2.75" customHeight="1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2.75" customHeight="1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2.75" customHeight="1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2.75" customHeight="1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2.75" customHeight="1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2.75" customHeight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2.75" customHeigh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2.75" customHeight="1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2.75" customHeight="1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2.75" customHeight="1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2.75" customHeight="1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2.75" customHeight="1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2.75" customHeight="1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2.75" customHeight="1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2.75" customHeight="1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2.75" customHeight="1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2.75" customHeight="1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2.75" customHeight="1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2.75" customHeight="1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2.75" customHeight="1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2.75" customHeight="1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2.75" customHeight="1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2.75" customHeight="1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2.75" customHeight="1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2.75" customHeight="1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2.75" customHeight="1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2.75" customHeight="1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2.75" customHeight="1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2.75" customHeight="1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2.75" customHeight="1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2.75" customHeight="1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2.75" customHeight="1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2.75" customHeight="1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2.75" customHeight="1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2.75" customHeight="1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2.75" customHeight="1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2.75" customHeight="1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2.75" customHeight="1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2.75" customHeight="1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2.75" customHeight="1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2.75" customHeight="1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2.75" customHeight="1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2.75" customHeight="1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2.75" customHeight="1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2.75" customHeight="1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2.75" customHeight="1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2.75" customHeight="1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2.75" customHeight="1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2.75" customHeight="1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2.75" customHeight="1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2.75" customHeight="1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2.75" customHeight="1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2.75" customHeight="1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2.75" customHeight="1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2.75" customHeight="1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2.75" customHeight="1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2.75" customHeight="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2.75" customHeight="1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2.75" customHeight="1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2.75" customHeight="1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2.75" customHeight="1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2.75" customHeight="1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2.75" customHeight="1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2.75" customHeight="1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2.75" customHeight="1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2.75" customHeight="1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2.75" customHeight="1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2.75" customHeight="1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2.75" customHeight="1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2.75" customHeight="1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2.75" customHeight="1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2.75" customHeight="1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2.75" customHeight="1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2.75" customHeight="1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2.75" customHeight="1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2.75" customHeight="1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2.75" customHeight="1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2.75" customHeight="1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2.75" customHeight="1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2.75" customHeight="1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2.75" customHeight="1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2.75" customHeight="1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2.75" customHeight="1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2.75" customHeight="1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2.75" customHeight="1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2.75" customHeight="1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2.75" customHeight="1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2.75" customHeight="1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2.75" customHeight="1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2.75" customHeight="1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2.75" customHeight="1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2.75" customHeight="1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2.75" customHeight="1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2.75" customHeight="1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2.75" customHeight="1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2.75" customHeight="1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2.75" customHeight="1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2.75" customHeight="1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2.75" customHeight="1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2.75" customHeight="1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2.75" customHeight="1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2.75" customHeight="1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2.75" customHeight="1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2.75" customHeight="1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2.75" customHeight="1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2.75" customHeight="1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2.75" customHeight="1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2.75" customHeight="1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2.75" customHeight="1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2.75" customHeight="1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2.75" customHeight="1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2.75" customHeight="1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2.75" customHeight="1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2.75" customHeight="1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2.75" customHeight="1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2.75" customHeight="1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2.75" customHeight="1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2.75" customHeight="1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2.75" customHeight="1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2.75" customHeight="1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2.75" customHeight="1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2.75" customHeight="1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2.75" customHeight="1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2.75" customHeight="1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2.75" customHeight="1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2.75" customHeight="1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2.75" customHeight="1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2.75" customHeight="1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2.75" customHeight="1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2.75" customHeight="1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2.75" customHeight="1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2.75" customHeight="1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2.75" customHeight="1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2.75" customHeight="1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2.75" customHeight="1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2.75" customHeight="1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2.75" customHeight="1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2.75" customHeight="1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2.75" customHeight="1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2.75" customHeight="1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2.75" customHeight="1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2.75" customHeight="1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2.75" customHeight="1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2.75" customHeight="1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2.75" customHeight="1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2.75" customHeight="1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2.75" customHeight="1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2.75" customHeight="1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2.75" customHeight="1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2.75" customHeight="1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2.75" customHeight="1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2.75" customHeight="1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2.75" customHeight="1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2.75" customHeight="1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2.75" customHeight="1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2.75" customHeight="1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2.75" customHeight="1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2.75" customHeight="1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2.75" customHeight="1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2.75" customHeight="1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2.75" customHeight="1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2.75" customHeight="1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2.75" customHeight="1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2.75" customHeight="1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2.75" customHeight="1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2.75" customHeight="1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2.75" customHeight="1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2.75" customHeight="1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2.75" customHeight="1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2.75" customHeight="1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2.75" customHeight="1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2.75" customHeight="1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2.75" customHeight="1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2.75" customHeight="1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2.75" customHeight="1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2.75" customHeight="1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2.75" customHeight="1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2.75" customHeight="1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2.75" customHeight="1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2.75" customHeight="1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2.75" customHeight="1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2.75" customHeight="1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2.75" customHeight="1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2.75" customHeight="1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2.75" customHeight="1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2.75" customHeight="1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2.75" customHeight="1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2.75" customHeight="1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2.75" customHeight="1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2.75" customHeight="1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2.75" customHeight="1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2.75" customHeight="1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2.75" customHeight="1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2.75" customHeight="1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2.75" customHeight="1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2.75" customHeight="1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2.75" customHeight="1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2.75" customHeight="1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2.75" customHeight="1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2.75" customHeight="1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2.75" customHeight="1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2.75" customHeight="1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2.75" customHeight="1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2.75" customHeight="1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2.75" customHeight="1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2.75" customHeight="1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2.75" customHeight="1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2.75" customHeight="1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2.75" customHeight="1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2.75" customHeight="1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2.75" customHeight="1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2.75" customHeight="1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2.75" customHeight="1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2.75" customHeight="1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2.75" customHeight="1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2.75" customHeight="1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2.75" customHeight="1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2.75" customHeight="1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2.75" customHeight="1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2.75" customHeight="1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2.75" customHeight="1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2.75" customHeight="1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2.75" customHeight="1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2.75" customHeight="1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2.75" customHeight="1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2.75" customHeight="1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2.75" customHeight="1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2.75" customHeight="1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2.75" customHeight="1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2.75" customHeight="1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2.75" customHeight="1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2.75" customHeight="1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2.75" customHeight="1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2.75" customHeight="1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2.75" customHeight="1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2.75" customHeight="1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2.75" customHeight="1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2.75" customHeight="1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2.75" customHeight="1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2.75" customHeight="1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2.75" customHeight="1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2.75" customHeight="1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2.75" customHeight="1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2.75" customHeight="1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2.75" customHeight="1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2.75" customHeight="1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2.75" customHeight="1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2.75" customHeight="1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2.75" customHeight="1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2.75" customHeight="1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2.75" customHeight="1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2.75" customHeight="1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2.75" customHeight="1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2.75" customHeight="1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2.75" customHeight="1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2.75" customHeight="1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2.75" customHeight="1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2.75" customHeight="1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2.75" customHeight="1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2.75" customHeight="1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2.75" customHeight="1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2.75" customHeight="1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2.75" customHeight="1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2.75" customHeight="1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2.75" customHeight="1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2.75" customHeight="1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2.75" customHeight="1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2.75" customHeight="1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2.75" customHeight="1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2.75" customHeight="1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2.75" customHeight="1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2.75" customHeight="1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2.75" customHeight="1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2.75" customHeight="1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2.75" customHeight="1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2.75" customHeight="1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2.75" customHeight="1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2.75" customHeight="1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2.75" customHeight="1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2.75" customHeight="1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2.75" customHeight="1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2.75" customHeight="1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2.75" customHeight="1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2.75" customHeight="1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2.75" customHeight="1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2.75" customHeight="1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2.75" customHeight="1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2.75" customHeight="1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2.75" customHeight="1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2.75" customHeight="1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2.75" customHeight="1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2.75" customHeight="1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2.75" customHeight="1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2.75" customHeight="1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2.75" customHeight="1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2.75" customHeight="1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2.75" customHeight="1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2.75" customHeight="1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2.75" customHeight="1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2.75" customHeight="1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2.75" customHeight="1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2.75" customHeight="1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2.75" customHeight="1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2.75" customHeight="1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2.75" customHeight="1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2.75" customHeight="1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2.75" customHeight="1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2.75" customHeight="1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2.75" customHeight="1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2.75" customHeight="1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2.75" customHeight="1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2.75" customHeight="1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2.75" customHeight="1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2.75" customHeight="1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2.75" customHeight="1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2.75" customHeight="1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2.75" customHeight="1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2.75" customHeight="1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2.75" customHeight="1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2.75" customHeight="1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2.75" customHeight="1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2.75" customHeight="1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2.75" customHeight="1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2.75" customHeight="1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2.75" customHeight="1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2.75" customHeight="1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2.75" customHeight="1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2.75" customHeight="1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2.75" customHeight="1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2.75" customHeight="1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2.75" customHeight="1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2.75" customHeight="1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2.75" customHeight="1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2.75" customHeight="1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2.75" customHeight="1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2.75" customHeight="1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2.75" customHeight="1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2.75" customHeight="1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2.75" customHeight="1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2.75" customHeight="1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2.75" customHeight="1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2.75" customHeight="1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2.75" customHeight="1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2.75" customHeight="1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2.75" customHeight="1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2.75" customHeight="1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2.75" customHeight="1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2.75" customHeight="1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2.75" customHeight="1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2.75" customHeight="1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2.75" customHeight="1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2.75" customHeight="1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2.75" customHeight="1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2.75" customHeight="1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2.75" customHeight="1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2.75" customHeight="1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2.75" customHeight="1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2.75" customHeight="1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2.75" customHeight="1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2.75" customHeight="1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2.75" customHeight="1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2.75" customHeight="1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2.75" customHeight="1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2.75" customHeight="1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2.75" customHeight="1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2.75" customHeight="1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2.75" customHeight="1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2.75" customHeight="1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2.75" customHeight="1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2.75" customHeight="1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2.75" customHeight="1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2.75" customHeight="1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2.75" customHeight="1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2.75" customHeight="1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2.75" customHeight="1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2.75" customHeight="1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2.75" customHeight="1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2.75" customHeight="1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2.75" customHeight="1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2.75" customHeight="1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2.75" customHeight="1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2.75" customHeight="1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2.75" customHeight="1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2.75" customHeight="1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2.75" customHeight="1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2.75" customHeight="1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2.75" customHeight="1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2.75" customHeight="1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2.75" customHeight="1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2.75" customHeight="1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2.75" customHeight="1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2.75" customHeight="1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2.75" customHeight="1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2.75" customHeight="1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2.75" customHeight="1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2.75" customHeight="1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2.75" customHeight="1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2.75" customHeight="1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2.75" customHeight="1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2.75" customHeight="1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2.75" customHeight="1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2.75" customHeight="1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2.75" customHeight="1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2.75" customHeight="1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2.75" customHeight="1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2.75" customHeight="1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2.75" customHeight="1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2.75" customHeight="1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2.75" customHeight="1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2.75" customHeight="1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2.75" customHeight="1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2.75" customHeight="1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2.75" customHeight="1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2.75" customHeight="1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2.75" customHeight="1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2.75" customHeight="1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2.75" customHeight="1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2.75" customHeight="1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2.75" customHeight="1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2.75" customHeight="1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2.75" customHeight="1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2.75" customHeight="1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2.75" customHeight="1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2.75" customHeight="1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2.75" customHeight="1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2.75" customHeight="1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2.75" customHeight="1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2.75" customHeight="1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2.75" customHeight="1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2.75" customHeight="1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2.75" customHeight="1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2.75" customHeight="1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2.75" customHeight="1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2.75" customHeight="1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2.75" customHeight="1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2.75" customHeight="1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2.75" customHeight="1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2.75" customHeight="1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2.75" customHeight="1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2.75" customHeight="1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2.75" customHeight="1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2.75" customHeight="1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2.75" customHeight="1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2.75" customHeight="1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2.75" customHeight="1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2.75" customHeight="1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2.75" customHeight="1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2.75" customHeight="1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2.75" customHeight="1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2.75" customHeight="1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2.75" customHeight="1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2.75" customHeight="1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2.75" customHeight="1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2.75" customHeight="1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2.75" customHeight="1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2.75" customHeight="1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2.75" customHeight="1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2.75" customHeight="1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2.75" customHeight="1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2.75" customHeight="1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2.75" customHeight="1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2.75" customHeight="1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2.75" customHeight="1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2.75" customHeight="1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2.75" customHeight="1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2.75" customHeight="1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2.75" customHeight="1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2.75" customHeight="1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2.75" customHeight="1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2.75" customHeight="1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2.75" customHeight="1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2.75" customHeight="1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2.75" customHeight="1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2.75" customHeight="1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2.75" customHeight="1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2.75" customHeight="1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2.75" customHeight="1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2.75" customHeight="1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2.75" customHeight="1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2.75" customHeight="1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2.75" customHeight="1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2.75" customHeight="1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2.75" customHeight="1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2.75" customHeight="1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2.75" customHeight="1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2.75" customHeight="1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2.75" customHeight="1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2.75" customHeight="1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2.75" customHeight="1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2.75" customHeight="1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2.75" customHeight="1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2.75" customHeight="1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2.75" customHeight="1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2.75" customHeight="1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2.75" customHeight="1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2.75" customHeight="1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2.75" customHeight="1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2.75" customHeight="1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2.75" customHeight="1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2.75" customHeight="1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2.75" customHeight="1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2.75" customHeight="1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2.75" customHeight="1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2.75" customHeight="1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2.75" customHeight="1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2.75" customHeight="1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2.75" customHeight="1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2.75" customHeight="1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2.75" customHeight="1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2.75" customHeight="1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2.75" customHeight="1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2.75" customHeight="1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2.75" customHeight="1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2.75" customHeight="1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2.75" customHeight="1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2.75" customHeight="1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2.75" customHeight="1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2.75" customHeight="1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2.75" customHeight="1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2.75" customHeight="1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2.75" customHeight="1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2.75" customHeight="1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2.75" customHeight="1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2.75" customHeight="1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2.75" customHeight="1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2.75" customHeight="1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2.75" customHeight="1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2.75" customHeight="1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2.75" customHeight="1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2.75" customHeight="1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2.75" customHeight="1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2.75" customHeight="1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2.75" customHeight="1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2.75" customHeight="1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2.75" customHeight="1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2.75" customHeight="1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2.75" customHeight="1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2.75" customHeight="1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2.75" customHeight="1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2.75" customHeight="1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2.75" customHeight="1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2.75" customHeight="1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2.75" customHeight="1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2.75" customHeight="1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2.75" customHeight="1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2.75" customHeight="1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2.75" customHeight="1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2.75" customHeight="1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2.75" customHeight="1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2.75" customHeight="1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2.75" customHeight="1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2.75" customHeight="1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2.75" customHeight="1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2.75" customHeight="1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2.75" customHeight="1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2.75" customHeight="1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2.75" customHeight="1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2.75" customHeight="1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2.75" customHeight="1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2.75" customHeight="1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2.75" customHeight="1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2.75" customHeight="1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2.75" customHeight="1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2.75" customHeight="1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2.75" customHeight="1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2.75" customHeight="1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2.75" customHeight="1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2.75" customHeight="1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2.75" customHeight="1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2.75" customHeight="1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2.75" customHeight="1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2.75" customHeight="1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2.75" customHeight="1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2.75" customHeight="1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2.75" customHeight="1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2.75" customHeight="1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2.75" customHeight="1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2.75" customHeight="1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2.75" customHeight="1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2.75" customHeight="1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2.75" customHeight="1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2.75" customHeight="1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2.75" customHeight="1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2.75" customHeight="1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2.75" customHeight="1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2.75" customHeight="1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2.75" customHeight="1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2.75" customHeight="1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2.75" customHeight="1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2.75" customHeight="1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2.75" customHeight="1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2.75" customHeight="1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2.75" customHeight="1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2.75" customHeight="1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2.75" customHeight="1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2.75" customHeight="1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2.75" customHeight="1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2.75" customHeight="1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2.75" customHeight="1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2.75" customHeight="1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2.75" customHeight="1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2.75" customHeight="1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2.75" customHeight="1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2.75" customHeight="1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2.75" customHeight="1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2.75" customHeight="1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2.75" customHeight="1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2.75" customHeight="1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2.75" customHeight="1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2.75" customHeight="1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2.75" customHeight="1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2.75" customHeight="1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2.75" customHeight="1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2.75" customHeight="1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2.75" customHeight="1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2.75" customHeight="1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2.75" customHeight="1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2.75" customHeight="1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2.75" customHeight="1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2.75" customHeight="1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2.75" customHeight="1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2.75" customHeight="1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2.75" customHeight="1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2.75" customHeight="1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2.75" customHeight="1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2.75" customHeight="1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2.75" customHeight="1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2.75" customHeight="1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2.75" customHeight="1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2.75" customHeight="1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2.75" customHeight="1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2.75" customHeight="1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2.75" customHeight="1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2.75" customHeight="1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2.75" customHeight="1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2.75" customHeight="1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2.75" customHeight="1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2.75" customHeight="1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2.75" customHeight="1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2.75" customHeight="1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2.75" customHeight="1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2.75" customHeight="1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2.75" customHeight="1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2.75" customHeight="1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2.75" customHeight="1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2.75" customHeight="1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2.75" customHeight="1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2.75" customHeight="1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2.75" customHeight="1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2.75" customHeight="1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2.75" customHeight="1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2.75" customHeight="1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2.75" customHeight="1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2.75" customHeight="1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2.75" customHeight="1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2.75" customHeight="1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2.75" customHeight="1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2.75" customHeight="1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2.75" customHeight="1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2.75" customHeight="1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2.75" customHeight="1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2.75" customHeight="1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2.75" customHeight="1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2.75" customHeight="1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2.75" customHeight="1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2.75" customHeight="1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2.75" customHeight="1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2.75" customHeight="1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2.75" customHeight="1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2.75" customHeight="1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2.75" customHeight="1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2.75" customHeight="1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2.75" customHeight="1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2.75" customHeight="1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2.75" customHeight="1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2.75" customHeight="1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2.75" customHeight="1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2.75" customHeight="1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2.75" customHeight="1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2.75" customHeight="1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2.75" customHeight="1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2.75" customHeight="1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2.75" customHeight="1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2.75" customHeight="1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2.75" customHeight="1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2.75" customHeight="1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2.75" customHeight="1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2.75" customHeight="1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2.75" customHeight="1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2.75" customHeight="1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2.75" customHeight="1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2.75" customHeight="1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2.75" customHeight="1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2.75" customHeight="1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2.75" customHeight="1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2.75" customHeight="1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2.75" customHeight="1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2.75" customHeight="1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2.75" customHeight="1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2.75" customHeight="1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2.75" customHeight="1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2.75" customHeight="1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2.75" customHeight="1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2.75" customHeight="1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2.75" customHeight="1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2.75" customHeight="1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2.75" customHeight="1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2.75" customHeight="1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2.75" customHeight="1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2.75" customHeight="1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2.75" customHeight="1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2.75" customHeight="1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2.75" customHeight="1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2.75" customHeight="1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2.75" customHeight="1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2.75" customHeight="1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2.75" customHeight="1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2.75" customHeight="1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2.75" customHeight="1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2.75" customHeight="1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2.75" customHeight="1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2.75" customHeight="1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2.75" customHeight="1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2.75" customHeight="1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2.75" customHeight="1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2.75" customHeight="1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2.75" customHeight="1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2.75" customHeight="1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2.75" customHeight="1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2.75" customHeight="1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2.75" customHeight="1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2.75" customHeight="1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2.75" customHeight="1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2.75" customHeight="1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2.75" customHeight="1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2.75" customHeight="1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2.75" customHeight="1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2.75" customHeight="1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2.75" customHeight="1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2.75" customHeight="1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2.75" customHeight="1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2.75" customHeight="1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2.75" customHeight="1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2.75" customHeight="1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2.75" customHeight="1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2.75" customHeight="1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2.75" customHeight="1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2.75" customHeight="1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2.75" customHeight="1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2.75" customHeight="1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2.75" customHeight="1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2.75" customHeight="1" x14ac:dyDescent="0.2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5703125" defaultRowHeight="15" customHeight="1" x14ac:dyDescent="0.2"/>
  <cols>
    <col min="1" max="1" width="6.7109375" customWidth="1"/>
    <col min="2" max="2" width="42.28515625" customWidth="1"/>
    <col min="3" max="6" width="11.42578125" hidden="1" customWidth="1"/>
    <col min="7" max="26" width="10.5703125" customWidth="1"/>
  </cols>
  <sheetData>
    <row r="1" spans="1:26" ht="12.75" customHeight="1" x14ac:dyDescent="0.2">
      <c r="A1" s="135" t="s">
        <v>6</v>
      </c>
      <c r="B1" s="135" t="s">
        <v>122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2.75" customHeight="1" x14ac:dyDescent="0.2">
      <c r="A2" s="149">
        <v>101</v>
      </c>
      <c r="B2" s="141" t="s">
        <v>158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2.75" customHeight="1" x14ac:dyDescent="0.2">
      <c r="A3" s="149">
        <v>201</v>
      </c>
      <c r="B3" s="141" t="s">
        <v>159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2.75" customHeight="1" x14ac:dyDescent="0.2">
      <c r="A4" s="149">
        <v>202</v>
      </c>
      <c r="B4" s="141" t="s">
        <v>160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2.75" customHeight="1" x14ac:dyDescent="0.2">
      <c r="A5" s="149">
        <v>203</v>
      </c>
      <c r="B5" s="141" t="s">
        <v>161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2.75" customHeight="1" x14ac:dyDescent="0.2">
      <c r="A6" s="149">
        <v>301</v>
      </c>
      <c r="B6" s="141" t="s">
        <v>162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2.75" customHeight="1" x14ac:dyDescent="0.2">
      <c r="A7" s="149">
        <v>302</v>
      </c>
      <c r="B7" s="141" t="s">
        <v>163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2.75" customHeight="1" x14ac:dyDescent="0.2">
      <c r="A8" s="149">
        <v>303</v>
      </c>
      <c r="B8" s="141" t="s">
        <v>164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2.75" customHeight="1" x14ac:dyDescent="0.2">
      <c r="A9" s="149">
        <v>304</v>
      </c>
      <c r="B9" s="141" t="s">
        <v>165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2.75" customHeight="1" x14ac:dyDescent="0.2">
      <c r="A10" s="149">
        <v>401</v>
      </c>
      <c r="B10" s="141" t="s">
        <v>166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2.75" customHeight="1" x14ac:dyDescent="0.2">
      <c r="A11" s="149">
        <v>402</v>
      </c>
      <c r="B11" s="141" t="s">
        <v>167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2.75" customHeight="1" x14ac:dyDescent="0.2">
      <c r="A12" s="149">
        <v>403</v>
      </c>
      <c r="B12" s="141" t="s">
        <v>168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12.75" customHeight="1" x14ac:dyDescent="0.2">
      <c r="A13" s="149">
        <v>404</v>
      </c>
      <c r="B13" s="141" t="s">
        <v>169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2.75" customHeight="1" x14ac:dyDescent="0.2">
      <c r="A14" s="149">
        <v>502</v>
      </c>
      <c r="B14" s="141" t="s">
        <v>170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2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2.75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2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2.7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2.75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2.7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2.7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2.75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2.7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2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2.7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2.7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2.7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2.7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2.7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2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2.7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2.7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2.75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2.7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2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2.7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2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2.7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.7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2.7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2.7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2.7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2.7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2.7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2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2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.7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.7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.7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.75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.7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.7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.7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.7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.7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.7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.7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.7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.7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.7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.7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.7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.7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.7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.7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.7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.7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.7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.7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.7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.7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.7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.7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.7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.7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.7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.7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.7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.7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.7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.7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.7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.7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.7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.7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.7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.7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.7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.7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.7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.7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.7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.7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.7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.7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.7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.7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.7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.7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.7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.7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.7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.7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.7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.7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.7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.7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.7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.7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.7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.7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.7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.7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.75" customHeight="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.75" customHeight="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.75" customHeight="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.75" customHeight="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.75" customHeight="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.75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.75" customHeight="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.75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.75" customHeight="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.7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.75" customHeight="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.75" customHeight="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.7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.7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.7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.7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.7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.7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.7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.7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.75" customHeight="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.75" customHeight="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.75" customHeight="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.75" customHeight="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.75" customHeight="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.75" customHeight="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.75" customHeight="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.75" customHeight="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.75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.75" customHeight="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.75" customHeight="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.75" customHeight="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.75" customHeight="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.75" customHeight="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.75" customHeight="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.75" customHeight="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.75" customHeight="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.75" customHeight="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.75" customHeight="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.75" customHeight="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.75" customHeight="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.75" customHeight="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.75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.75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.75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.75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.75" customHeight="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.75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.75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.75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.75" customHeight="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.75" customHeight="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.75" customHeight="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.75" customHeight="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.75" customHeight="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.75" customHeight="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.75" customHeight="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.75" customHeight="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.75" customHeight="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.75" customHeight="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.75" customHeight="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.75" customHeight="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.75" customHeight="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.75" customHeight="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.75" customHeight="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.75" customHeight="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.75" customHeight="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.75" customHeight="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.75" customHeight="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.75" customHeight="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.75" customHeight="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.75" customHeight="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.75" customHeight="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.75" customHeight="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.75" customHeight="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.75" customHeight="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.75" customHeight="1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.75" customHeight="1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.75" customHeight="1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.75" customHeight="1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.75" customHeight="1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.75" customHeight="1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.75" customHeight="1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.75" customHeight="1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.75" customHeight="1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.75" customHeight="1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.75" customHeight="1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.75" customHeight="1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.75" customHeight="1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.75" customHeight="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.75" customHeight="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.75" customHeight="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.75" customHeight="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2.75" customHeight="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2.75" customHeight="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2.75" customHeight="1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2.75" customHeight="1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2.75" customHeight="1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2.75" customHeight="1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2.75" customHeight="1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2.75" customHeight="1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2.75" customHeight="1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2.75" customHeight="1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2.75" customHeight="1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2.75" customHeight="1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2.75" customHeight="1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2.75" customHeight="1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2.75" customHeight="1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2.75" customHeight="1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2.75" customHeight="1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2.75" customHeight="1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2.75" customHeight="1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2.75" customHeight="1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2.75" customHeight="1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2.75" customHeight="1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2.75" customHeight="1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2.75" customHeight="1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2.75" customHeight="1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2.75" customHeight="1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2.75" customHeight="1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2.75" customHeight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2.75" customHeigh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2.75" customHeight="1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2.75" customHeight="1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2.75" customHeight="1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2.75" customHeight="1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2.75" customHeight="1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2.75" customHeight="1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2.75" customHeight="1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2.75" customHeight="1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2.75" customHeight="1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2.75" customHeight="1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2.75" customHeight="1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2.75" customHeight="1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2.75" customHeight="1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2.75" customHeight="1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2.75" customHeight="1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2.75" customHeight="1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2.75" customHeight="1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2.75" customHeight="1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2.75" customHeight="1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2.75" customHeight="1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2.75" customHeight="1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2.75" customHeight="1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2.75" customHeight="1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2.75" customHeight="1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2.75" customHeight="1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2.75" customHeight="1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2.75" customHeight="1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2.75" customHeight="1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2.75" customHeight="1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2.75" customHeight="1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2.75" customHeight="1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2.75" customHeight="1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2.75" customHeight="1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2.75" customHeight="1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2.75" customHeight="1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2.75" customHeight="1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2.75" customHeight="1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2.75" customHeight="1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2.75" customHeight="1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2.75" customHeight="1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2.75" customHeight="1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2.75" customHeight="1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2.75" customHeight="1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2.75" customHeight="1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2.75" customHeight="1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2.75" customHeight="1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2.75" customHeight="1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2.75" customHeight="1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2.75" customHeight="1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2.75" customHeight="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2.75" customHeight="1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2.75" customHeight="1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2.75" customHeight="1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2.75" customHeight="1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2.75" customHeight="1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2.75" customHeight="1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2.75" customHeight="1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2.75" customHeight="1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2.75" customHeight="1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2.75" customHeight="1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2.75" customHeight="1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2.75" customHeight="1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2.75" customHeight="1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2.75" customHeight="1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2.75" customHeight="1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2.75" customHeight="1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2.75" customHeight="1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2.75" customHeight="1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2.75" customHeight="1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2.75" customHeight="1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2.75" customHeight="1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2.75" customHeight="1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2.75" customHeight="1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2.75" customHeight="1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2.75" customHeight="1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2.75" customHeight="1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2.75" customHeight="1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2.75" customHeight="1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2.75" customHeight="1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2.75" customHeight="1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2.75" customHeight="1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2.75" customHeight="1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2.75" customHeight="1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2.75" customHeight="1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2.75" customHeight="1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2.75" customHeight="1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2.75" customHeight="1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2.75" customHeight="1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2.75" customHeight="1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2.75" customHeight="1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2.75" customHeight="1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2.75" customHeight="1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2.75" customHeight="1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2.75" customHeight="1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2.75" customHeight="1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2.75" customHeight="1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2.75" customHeight="1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2.75" customHeight="1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2.75" customHeight="1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2.75" customHeight="1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2.75" customHeight="1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2.75" customHeight="1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2.75" customHeight="1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2.75" customHeight="1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2.75" customHeight="1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2.75" customHeight="1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2.75" customHeight="1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2.75" customHeight="1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2.75" customHeight="1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2.75" customHeight="1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2.75" customHeight="1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2.75" customHeight="1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2.75" customHeight="1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2.75" customHeight="1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2.75" customHeight="1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2.75" customHeight="1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2.75" customHeight="1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2.75" customHeight="1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2.75" customHeight="1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2.75" customHeight="1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2.75" customHeight="1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2.75" customHeight="1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2.75" customHeight="1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2.75" customHeight="1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2.75" customHeight="1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2.75" customHeight="1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2.75" customHeight="1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2.75" customHeight="1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2.75" customHeight="1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2.75" customHeight="1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2.75" customHeight="1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2.75" customHeight="1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2.75" customHeight="1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2.75" customHeight="1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2.75" customHeight="1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2.75" customHeight="1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2.75" customHeight="1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2.75" customHeight="1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2.75" customHeight="1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2.75" customHeight="1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2.75" customHeight="1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2.75" customHeight="1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2.75" customHeight="1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2.75" customHeight="1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2.75" customHeight="1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2.75" customHeight="1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2.75" customHeight="1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2.75" customHeight="1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2.75" customHeight="1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2.75" customHeight="1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2.75" customHeight="1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2.75" customHeight="1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2.75" customHeight="1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2.75" customHeight="1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2.75" customHeight="1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2.75" customHeight="1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2.75" customHeight="1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2.75" customHeight="1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2.75" customHeight="1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2.75" customHeight="1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2.75" customHeight="1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2.75" customHeight="1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2.75" customHeight="1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2.75" customHeight="1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2.75" customHeight="1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2.75" customHeight="1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2.75" customHeight="1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2.75" customHeight="1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2.75" customHeight="1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2.75" customHeight="1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2.75" customHeight="1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2.75" customHeight="1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2.75" customHeight="1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2.75" customHeight="1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2.75" customHeight="1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2.75" customHeight="1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2.75" customHeight="1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2.75" customHeight="1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2.75" customHeight="1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2.75" customHeight="1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2.75" customHeight="1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2.75" customHeight="1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2.75" customHeight="1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2.75" customHeight="1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2.75" customHeight="1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2.75" customHeight="1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2.75" customHeight="1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2.75" customHeight="1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2.75" customHeight="1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2.75" customHeight="1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2.75" customHeight="1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2.75" customHeight="1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2.75" customHeight="1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2.75" customHeight="1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2.75" customHeight="1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2.75" customHeight="1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2.75" customHeight="1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2.75" customHeight="1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2.75" customHeight="1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2.75" customHeight="1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2.75" customHeight="1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2.75" customHeight="1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2.75" customHeight="1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2.75" customHeight="1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2.75" customHeight="1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2.75" customHeight="1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2.75" customHeight="1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2.75" customHeight="1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2.75" customHeight="1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2.75" customHeight="1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2.75" customHeight="1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2.75" customHeight="1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2.75" customHeight="1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2.75" customHeight="1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2.75" customHeight="1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2.75" customHeight="1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2.75" customHeight="1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2.75" customHeight="1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2.75" customHeight="1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2.75" customHeight="1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2.75" customHeight="1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2.75" customHeight="1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2.75" customHeight="1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2.75" customHeight="1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2.75" customHeight="1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2.75" customHeight="1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2.75" customHeight="1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2.75" customHeight="1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2.75" customHeight="1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2.75" customHeight="1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2.75" customHeight="1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2.75" customHeight="1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2.75" customHeight="1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2.75" customHeight="1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2.75" customHeight="1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2.75" customHeight="1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2.75" customHeight="1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2.75" customHeight="1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2.75" customHeight="1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2.75" customHeight="1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2.75" customHeight="1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2.75" customHeight="1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2.75" customHeight="1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2.75" customHeight="1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2.75" customHeight="1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2.75" customHeight="1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2.75" customHeight="1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2.75" customHeight="1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2.75" customHeight="1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2.75" customHeight="1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2.75" customHeight="1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2.75" customHeight="1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2.75" customHeight="1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2.75" customHeight="1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2.75" customHeight="1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2.75" customHeight="1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2.75" customHeight="1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2.75" customHeight="1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2.75" customHeight="1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2.75" customHeight="1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2.75" customHeight="1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2.75" customHeight="1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2.75" customHeight="1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2.75" customHeight="1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2.75" customHeight="1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2.75" customHeight="1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2.75" customHeight="1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2.75" customHeight="1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2.75" customHeight="1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2.75" customHeight="1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2.75" customHeight="1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2.75" customHeight="1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2.75" customHeight="1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2.75" customHeight="1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2.75" customHeight="1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2.75" customHeight="1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2.75" customHeight="1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2.75" customHeight="1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2.75" customHeight="1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2.75" customHeight="1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2.75" customHeight="1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2.75" customHeight="1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2.75" customHeight="1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2.75" customHeight="1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2.75" customHeight="1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2.75" customHeight="1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2.75" customHeight="1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2.75" customHeight="1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2.75" customHeight="1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2.75" customHeight="1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2.75" customHeight="1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2.75" customHeight="1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2.75" customHeight="1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2.75" customHeight="1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2.75" customHeight="1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2.75" customHeight="1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2.75" customHeight="1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2.75" customHeight="1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2.75" customHeight="1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2.75" customHeight="1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2.75" customHeight="1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2.75" customHeight="1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2.75" customHeight="1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2.75" customHeight="1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2.75" customHeight="1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2.75" customHeight="1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2.75" customHeight="1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2.75" customHeight="1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2.75" customHeight="1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2.75" customHeight="1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2.75" customHeight="1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2.75" customHeight="1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2.75" customHeight="1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2.75" customHeight="1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2.75" customHeight="1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2.75" customHeight="1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2.75" customHeight="1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2.75" customHeight="1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2.75" customHeight="1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2.75" customHeight="1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2.75" customHeight="1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2.75" customHeight="1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2.75" customHeight="1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2.75" customHeight="1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2.75" customHeight="1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2.75" customHeight="1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2.75" customHeight="1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2.75" customHeight="1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2.75" customHeight="1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2.75" customHeight="1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2.75" customHeight="1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2.75" customHeight="1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2.75" customHeight="1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2.75" customHeight="1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2.75" customHeight="1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2.75" customHeight="1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2.75" customHeight="1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2.75" customHeight="1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2.75" customHeight="1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2.75" customHeight="1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2.75" customHeight="1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2.75" customHeight="1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2.75" customHeight="1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2.75" customHeight="1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2.75" customHeight="1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2.75" customHeight="1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2.75" customHeight="1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2.75" customHeight="1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2.75" customHeight="1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2.75" customHeight="1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2.75" customHeight="1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2.75" customHeight="1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2.75" customHeight="1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2.75" customHeight="1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2.75" customHeight="1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2.75" customHeight="1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2.75" customHeight="1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2.75" customHeight="1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2.75" customHeight="1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2.75" customHeight="1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2.75" customHeight="1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2.75" customHeight="1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2.75" customHeight="1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2.75" customHeight="1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2.75" customHeight="1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2.75" customHeight="1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2.75" customHeight="1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2.75" customHeight="1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2.75" customHeight="1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2.75" customHeight="1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2.75" customHeight="1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2.75" customHeight="1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2.75" customHeight="1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2.75" customHeight="1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2.75" customHeight="1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2.75" customHeight="1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2.75" customHeight="1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2.75" customHeight="1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2.75" customHeight="1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2.75" customHeight="1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2.75" customHeight="1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2.75" customHeight="1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2.75" customHeight="1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2.75" customHeight="1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2.75" customHeight="1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2.75" customHeight="1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2.75" customHeight="1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2.75" customHeight="1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2.75" customHeight="1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2.75" customHeight="1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2.75" customHeight="1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2.75" customHeight="1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2.75" customHeight="1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2.75" customHeight="1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2.75" customHeight="1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2.75" customHeight="1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2.75" customHeight="1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2.75" customHeight="1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2.75" customHeight="1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2.75" customHeight="1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2.75" customHeight="1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2.75" customHeight="1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2.75" customHeight="1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2.75" customHeight="1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2.75" customHeight="1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2.75" customHeight="1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2.75" customHeight="1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2.75" customHeight="1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2.75" customHeight="1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2.75" customHeight="1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2.75" customHeight="1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2.75" customHeight="1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2.75" customHeight="1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2.75" customHeight="1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2.75" customHeight="1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2.75" customHeight="1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2.75" customHeight="1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2.75" customHeight="1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2.75" customHeight="1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2.75" customHeight="1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2.75" customHeight="1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2.75" customHeight="1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2.75" customHeight="1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2.75" customHeight="1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2.75" customHeight="1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2.75" customHeight="1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2.75" customHeight="1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2.75" customHeight="1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2.75" customHeight="1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2.75" customHeight="1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2.75" customHeight="1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2.75" customHeight="1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2.75" customHeight="1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2.75" customHeight="1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2.75" customHeight="1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2.75" customHeight="1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2.75" customHeight="1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2.75" customHeight="1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2.75" customHeight="1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2.75" customHeight="1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2.75" customHeight="1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2.75" customHeight="1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2.75" customHeight="1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2.75" customHeight="1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2.75" customHeight="1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2.75" customHeight="1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2.75" customHeight="1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2.75" customHeight="1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2.75" customHeight="1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2.75" customHeight="1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2.75" customHeight="1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2.75" customHeight="1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2.75" customHeight="1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2.75" customHeight="1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2.75" customHeight="1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2.75" customHeight="1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2.75" customHeight="1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2.75" customHeight="1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2.75" customHeight="1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2.75" customHeight="1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2.75" customHeight="1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2.75" customHeight="1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2.75" customHeight="1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2.75" customHeight="1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2.75" customHeight="1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2.75" customHeight="1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2.75" customHeight="1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2.75" customHeight="1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2.75" customHeight="1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2.75" customHeight="1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2.75" customHeight="1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2.75" customHeight="1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2.75" customHeight="1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2.75" customHeight="1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2.75" customHeight="1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2.75" customHeight="1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2.75" customHeight="1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2.75" customHeight="1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2.75" customHeight="1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2.75" customHeight="1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2.75" customHeight="1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2.75" customHeight="1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2.75" customHeight="1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2.75" customHeight="1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2.75" customHeight="1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2.75" customHeight="1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2.75" customHeight="1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2.75" customHeight="1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2.75" customHeight="1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2.75" customHeight="1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2.75" customHeight="1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2.75" customHeight="1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2.75" customHeight="1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2.75" customHeight="1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2.75" customHeight="1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2.75" customHeight="1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2.75" customHeight="1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2.75" customHeight="1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2.75" customHeight="1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2.75" customHeight="1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2.75" customHeight="1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2.75" customHeight="1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2.75" customHeight="1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2.75" customHeight="1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2.75" customHeight="1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2.75" customHeight="1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2.75" customHeight="1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2.75" customHeight="1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2.75" customHeight="1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2.75" customHeight="1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2.75" customHeight="1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2.75" customHeight="1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2.75" customHeight="1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2.75" customHeight="1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2.75" customHeight="1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2.75" customHeight="1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2.75" customHeight="1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2.75" customHeight="1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2.75" customHeight="1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2.75" customHeight="1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2.75" customHeight="1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2.75" customHeight="1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2.75" customHeight="1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2.75" customHeight="1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2.75" customHeight="1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2.75" customHeight="1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2.75" customHeight="1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2.75" customHeight="1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2.75" customHeight="1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2.75" customHeight="1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2.75" customHeight="1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2.75" customHeight="1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2.75" customHeight="1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2.75" customHeight="1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2.75" customHeight="1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2.75" customHeight="1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2.75" customHeight="1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2.75" customHeight="1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2.75" customHeight="1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2.75" customHeight="1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2.75" customHeight="1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2.75" customHeight="1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2.75" customHeight="1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2.75" customHeight="1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2.75" customHeight="1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2.75" customHeight="1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2.75" customHeight="1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2.75" customHeight="1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2.75" customHeight="1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2.75" customHeight="1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2.75" customHeight="1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2.75" customHeight="1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2.75" customHeight="1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2.75" customHeight="1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2.75" customHeight="1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2.75" customHeight="1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2.75" customHeight="1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2.75" customHeight="1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2.75" customHeight="1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2.75" customHeight="1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2.75" customHeight="1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2.75" customHeight="1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2.75" customHeight="1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2.75" customHeight="1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2.75" customHeight="1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2.75" customHeight="1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2.75" customHeight="1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2.75" customHeight="1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2.75" customHeight="1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2.75" customHeight="1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2.75" customHeight="1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2.75" customHeight="1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2.75" customHeight="1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2.75" customHeight="1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2.75" customHeight="1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2.75" customHeight="1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2.75" customHeight="1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2.75" customHeight="1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2.75" customHeight="1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2.75" customHeight="1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2.75" customHeight="1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2.75" customHeight="1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2.75" customHeight="1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2.75" customHeight="1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2.75" customHeight="1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2.75" customHeight="1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2.75" customHeight="1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2.75" customHeight="1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2.75" customHeight="1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2.75" customHeight="1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2.75" customHeight="1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2.75" customHeight="1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2.75" customHeight="1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2.75" customHeight="1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2.75" customHeight="1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2.75" customHeight="1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2.75" customHeight="1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2.75" customHeight="1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2.75" customHeight="1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2.75" customHeight="1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2.75" customHeight="1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2.75" customHeight="1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2.75" customHeight="1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2.75" customHeight="1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2.75" customHeight="1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2.75" customHeight="1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2.75" customHeight="1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2.75" customHeight="1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2.75" customHeight="1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2.75" customHeight="1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2.75" customHeight="1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2.75" customHeight="1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2.75" customHeight="1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2.75" customHeight="1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2.75" customHeight="1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2.75" customHeight="1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2.75" customHeight="1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2.75" customHeight="1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2.75" customHeight="1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2.75" customHeight="1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2.75" customHeight="1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2.75" customHeight="1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2.75" customHeight="1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2.75" customHeight="1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2.75" customHeight="1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2.75" customHeight="1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2.75" customHeight="1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2.75" customHeight="1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2.75" customHeight="1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2.75" customHeight="1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2.75" customHeight="1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2.75" customHeight="1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2.75" customHeight="1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2.75" customHeight="1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2.75" customHeight="1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2.75" customHeight="1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2.75" customHeight="1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2.75" customHeight="1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2.75" customHeight="1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2.75" customHeight="1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2.75" customHeight="1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2.75" customHeight="1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2.75" customHeight="1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2.75" customHeight="1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2.75" customHeight="1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2.75" customHeight="1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2.75" customHeight="1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2.75" customHeight="1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2.75" customHeight="1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2.75" customHeight="1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2.75" customHeight="1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2.75" customHeight="1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2.75" customHeight="1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2.75" customHeight="1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2.75" customHeight="1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2.75" customHeight="1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2.75" customHeight="1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2.75" customHeight="1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2.75" customHeight="1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2.75" customHeight="1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2.75" customHeight="1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2.75" customHeight="1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2.75" customHeight="1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2.75" customHeight="1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2.75" customHeight="1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2.75" customHeight="1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2.75" customHeight="1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2.75" customHeight="1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2.75" customHeight="1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2.75" customHeight="1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2.75" customHeight="1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2.75" customHeight="1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2.75" customHeight="1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2.75" customHeight="1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2.75" customHeight="1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2.75" customHeight="1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2.75" customHeight="1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2.75" customHeight="1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2.75" customHeight="1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2.75" customHeight="1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2.75" customHeight="1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2.75" customHeight="1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2.75" customHeight="1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2.75" customHeight="1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2.75" customHeight="1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2.75" customHeight="1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2.75" customHeight="1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2.75" customHeight="1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2.75" customHeight="1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2.75" customHeight="1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2.75" customHeight="1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2.75" customHeight="1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2.75" customHeight="1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2.75" customHeight="1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2.75" customHeight="1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2.75" customHeight="1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2.75" customHeight="1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2.75" customHeight="1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2.75" customHeight="1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2.75" customHeight="1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2.75" customHeight="1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2.75" customHeight="1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2.75" customHeight="1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2.75" customHeight="1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2.75" customHeight="1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2.75" customHeight="1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2.75" customHeight="1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2.75" customHeight="1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2.75" customHeight="1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2.75" customHeight="1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2.75" customHeight="1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2.75" customHeight="1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2.75" customHeight="1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2.75" customHeight="1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2.75" customHeight="1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2.75" customHeight="1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2.75" customHeight="1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2.75" customHeight="1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2.75" customHeight="1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2.75" customHeight="1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2.75" customHeight="1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2.75" customHeight="1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2.75" customHeight="1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2.75" customHeight="1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2.75" customHeight="1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2.75" customHeight="1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2.75" customHeight="1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2.75" customHeight="1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2.75" customHeight="1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2.75" customHeight="1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2.75" customHeight="1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2.75" customHeight="1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2.75" customHeight="1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2.75" customHeight="1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2.75" customHeight="1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2.75" customHeight="1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2.75" customHeight="1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2.75" customHeight="1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2.75" customHeight="1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2.75" customHeight="1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2.75" customHeight="1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2.75" customHeight="1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2.75" customHeight="1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2.75" customHeight="1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2.75" customHeight="1" x14ac:dyDescent="0.2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9506-25DE-4C1D-AEF6-45A95F3E06AB}">
  <dimension ref="A1:B5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7109375" style="157" bestFit="1" customWidth="1"/>
    <col min="2" max="2" width="42.28515625" style="157" bestFit="1" customWidth="1"/>
    <col min="3" max="16384" width="11.42578125" style="157" hidden="1"/>
  </cols>
  <sheetData>
    <row r="1" spans="1:2" ht="22.5" x14ac:dyDescent="0.2">
      <c r="A1" s="156" t="s">
        <v>181</v>
      </c>
      <c r="B1" s="156" t="s">
        <v>182</v>
      </c>
    </row>
    <row r="2" spans="1:2" x14ac:dyDescent="0.2">
      <c r="A2" s="158" t="s">
        <v>175</v>
      </c>
      <c r="B2" s="159" t="s">
        <v>183</v>
      </c>
    </row>
    <row r="3" spans="1:2" x14ac:dyDescent="0.2">
      <c r="A3" s="158" t="s">
        <v>174</v>
      </c>
      <c r="B3" s="159" t="s">
        <v>184</v>
      </c>
    </row>
    <row r="4" spans="1:2" x14ac:dyDescent="0.2">
      <c r="A4" s="158" t="s">
        <v>185</v>
      </c>
      <c r="B4" s="159" t="s">
        <v>186</v>
      </c>
    </row>
    <row r="5" spans="1:2" x14ac:dyDescent="0.2">
      <c r="A5" s="158" t="s">
        <v>187</v>
      </c>
      <c r="B5" s="159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Solicitud</vt:lpstr>
      <vt:lpstr>Rendición</vt:lpstr>
      <vt:lpstr>Codificación</vt:lpstr>
      <vt:lpstr>Unidades</vt:lpstr>
      <vt:lpstr>Actividad</vt:lpstr>
      <vt:lpstr>Moneda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Sebastián M</cp:lastModifiedBy>
  <dcterms:created xsi:type="dcterms:W3CDTF">2007-11-07T20:43:02Z</dcterms:created>
  <dcterms:modified xsi:type="dcterms:W3CDTF">2023-06-20T19:14:45Z</dcterms:modified>
</cp:coreProperties>
</file>