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ana Gutíerrez\Desktop\OC\"/>
    </mc:Choice>
  </mc:AlternateContent>
  <xr:revisionPtr revIDLastSave="0" documentId="8_{E227B3B6-D012-4547-859B-DD11D10A38E8}" xr6:coauthVersionLast="47" xr6:coauthVersionMax="47" xr10:uidLastSave="{00000000-0000-0000-0000-000000000000}"/>
  <bookViews>
    <workbookView xWindow="28680" yWindow="-120" windowWidth="29040" windowHeight="15720" xr2:uid="{812E4078-D5F8-4735-9815-2BA8931E98E3}"/>
  </bookViews>
  <sheets>
    <sheet name="Form Liq Ed Prof" sheetId="5" r:id="rId1"/>
    <sheet name="Form Liq Excedentes" sheetId="4" r:id="rId2"/>
    <sheet name="Form Liq Centros" sheetId="2" r:id="rId3"/>
  </sheets>
  <definedNames>
    <definedName name="_xlnm.Print_Area" localSheetId="2">'Form Liq Centros'!$B$1:$F$63</definedName>
    <definedName name="_xlnm.Print_Area" localSheetId="0">'Form Liq Ed Prof'!$B$1:$F$52</definedName>
    <definedName name="_xlnm.Print_Area" localSheetId="1">'Form Liq Excedentes'!$B$1:$F$39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2" l="1"/>
  <c r="F36" i="2"/>
  <c r="F30" i="4"/>
  <c r="F29" i="4"/>
  <c r="F28" i="4"/>
  <c r="F27" i="4"/>
  <c r="F26" i="4"/>
  <c r="F25" i="4"/>
  <c r="F24" i="4"/>
  <c r="F23" i="4"/>
  <c r="F22" i="4"/>
  <c r="F21" i="4"/>
  <c r="F20" i="4"/>
  <c r="F19" i="4"/>
  <c r="F32" i="5"/>
  <c r="F26" i="5"/>
  <c r="F29" i="5" s="1"/>
  <c r="F33" i="5"/>
  <c r="F34" i="5"/>
  <c r="F35" i="5"/>
  <c r="F36" i="5"/>
  <c r="F37" i="5"/>
  <c r="F38" i="5"/>
  <c r="F39" i="5"/>
  <c r="F40" i="5"/>
  <c r="F41" i="5"/>
  <c r="F42" i="5"/>
  <c r="F43" i="5"/>
  <c r="H31" i="5"/>
  <c r="F26" i="2"/>
  <c r="F44" i="5" l="1"/>
  <c r="F46" i="5" s="1"/>
  <c r="H29" i="5" s="1"/>
  <c r="F57" i="2"/>
  <c r="F16" i="4"/>
  <c r="F31" i="4" s="1"/>
</calcChain>
</file>

<file path=xl/sharedStrings.xml><?xml version="1.0" encoding="utf-8"?>
<sst xmlns="http://schemas.openxmlformats.org/spreadsheetml/2006/main" count="130" uniqueCount="50">
  <si>
    <t>PONTIFICIA UNIVERSIDAD CATÓLICA DE CHILE</t>
  </si>
  <si>
    <t>ESCUELA DE INGENIERÍA - DIRECCIÓN ECONÓMICA Y DE GESTIÓN</t>
  </si>
  <si>
    <t>SUBDIRECCIÓN DE DESARROLLO Y FINANZAS</t>
  </si>
  <si>
    <t>FECHA:</t>
  </si>
  <si>
    <t>SOLICITANTE :</t>
  </si>
  <si>
    <t>NOMBRE UNIDAD LIQUIDADORA:</t>
  </si>
  <si>
    <t>PARA USO DE CÁLCULOS DE EDUCACIÓN PROFESIONAL</t>
  </si>
  <si>
    <t>%</t>
  </si>
  <si>
    <t>MONTO $:</t>
  </si>
  <si>
    <t>Departamentos 10%:</t>
  </si>
  <si>
    <t xml:space="preserve">ICC: Ingeniería y Gestión de la Construcción                           </t>
  </si>
  <si>
    <t xml:space="preserve">ICE: Estructural y Geotecnia                                                       </t>
  </si>
  <si>
    <t xml:space="preserve">IEE: Eléctrica                                                                                  </t>
  </si>
  <si>
    <t xml:space="preserve">ICH: Hidráulica y Ambiental                                                        </t>
  </si>
  <si>
    <t xml:space="preserve">ICM: Mecánica y Metalúrgica                                                     </t>
  </si>
  <si>
    <t xml:space="preserve">IIQ: Química y Bioprocesos                                                          </t>
  </si>
  <si>
    <t xml:space="preserve">ICS: Industrial y Sistemas                                                             </t>
  </si>
  <si>
    <t xml:space="preserve">ICT: Transporte y Logística                                                           </t>
  </si>
  <si>
    <t xml:space="preserve">IIC: Ciencia de la Computación                                                   </t>
  </si>
  <si>
    <t xml:space="preserve">IMM: Minería                                                                                 </t>
  </si>
  <si>
    <t>Centro de Energía UC</t>
  </si>
  <si>
    <t xml:space="preserve">TOTAL A LIQUIDAR PROGRAMA, 100%:                                                                                                                                                                                                           </t>
  </si>
  <si>
    <t xml:space="preserve">FIRMA SOLICITANTE </t>
  </si>
  <si>
    <t>UNIDAD / PROYECTO / ACTIVIDAD / CAJA :</t>
  </si>
  <si>
    <t>ING: Facultad de Ingeniería</t>
  </si>
  <si>
    <t>QCA: Facultad de Química y de</t>
  </si>
  <si>
    <t>ARQ: Facultad de Arquitectura</t>
  </si>
  <si>
    <t>Escuela de Gobierno</t>
  </si>
  <si>
    <t>GLOSA</t>
  </si>
  <si>
    <t>UNIDAD PROYECTO</t>
  </si>
  <si>
    <t>Centro de la Madera</t>
  </si>
  <si>
    <t>ESCUELA DE INGENIERÍA:</t>
  </si>
  <si>
    <t>PROFESORES:</t>
  </si>
  <si>
    <t>MONTO
($ CLP)</t>
  </si>
  <si>
    <t xml:space="preserve">SUBTOTAL A LIQUIDAR:                                                                                                           </t>
  </si>
  <si>
    <t>NOMBRE/SIGLAS DEL PROGRAMA:</t>
  </si>
  <si>
    <t>Escuela de Ingeniería 25%:</t>
  </si>
  <si>
    <t>ANEXO / CORREO ELECTRONICO</t>
  </si>
  <si>
    <t>FORMULARIO LIQUIDACIÓN EXCEDENTES</t>
  </si>
  <si>
    <t>Escuela de Ingeniería</t>
  </si>
  <si>
    <t xml:space="preserve">Departamentos </t>
  </si>
  <si>
    <t>FORMULARIO LIQUIDACIÓN EDUCACIÓN PROFESIONAL O MAGISTER</t>
  </si>
  <si>
    <t>FACULTADES / UNIDADES / CENTRO:</t>
  </si>
  <si>
    <t>DEPTO</t>
  </si>
  <si>
    <t>Escuela de Ingeniería:</t>
  </si>
  <si>
    <t>Departamentos:</t>
  </si>
  <si>
    <t xml:space="preserve">FORMULARIO LIQUIDACIÓN PROGRAMA INTERDISCIPLINARIOS O CENTROS </t>
  </si>
  <si>
    <t>Dilab: Iniciativa de Ingenieria Diseño</t>
  </si>
  <si>
    <t>OTRO</t>
  </si>
  <si>
    <t>UNIDAD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</si>
</sst>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000000000"/>
  </numFmts>
  <fonts count="2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7.5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b/>
      <sz val="9"/>
      <color rgb="FF00000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rgb="FF00B05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1" applyFont="1" applyAlignment="1">
      <alignment horizontal="left" vertical="top" indent="10"/>
    </xf>
    <xf numFmtId="0" fontId="3" fillId="0" borderId="0" xfId="1" applyFont="1" applyAlignment="1">
      <alignment vertical="top" wrapText="1"/>
    </xf>
    <xf numFmtId="0" fontId="4" fillId="0" borderId="0" xfId="1" applyFont="1" applyAlignment="1">
      <alignment horizontal="left" vertical="top"/>
    </xf>
    <xf numFmtId="9" fontId="4" fillId="0" borderId="0" xfId="2" applyFont="1" applyAlignment="1">
      <alignment horizontal="right" vertical="top"/>
    </xf>
    <xf numFmtId="0" fontId="5" fillId="0" borderId="0" xfId="1" applyFont="1" applyAlignment="1">
      <alignment horizontal="left" vertical="top" indent="10"/>
    </xf>
    <xf numFmtId="0" fontId="7" fillId="0" borderId="0" xfId="1" applyFont="1" applyAlignment="1">
      <alignment horizontal="left" vertical="top"/>
    </xf>
    <xf numFmtId="9" fontId="7" fillId="0" borderId="0" xfId="2" applyFont="1" applyAlignment="1">
      <alignment horizontal="right" vertical="top"/>
    </xf>
    <xf numFmtId="0" fontId="7" fillId="0" borderId="1" xfId="1" applyFont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8" fillId="0" borderId="0" xfId="1" applyFont="1" applyAlignment="1">
      <alignment horizontal="centerContinuous" vertical="top"/>
    </xf>
    <xf numFmtId="9" fontId="8" fillId="0" borderId="0" xfId="2" applyFont="1" applyFill="1" applyAlignment="1">
      <alignment horizontal="centerContinuous" vertical="top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>
      <alignment horizontal="center" vertical="top"/>
    </xf>
    <xf numFmtId="0" fontId="9" fillId="0" borderId="12" xfId="1" applyFont="1" applyBorder="1" applyAlignment="1">
      <alignment horizontal="center" vertical="top"/>
    </xf>
    <xf numFmtId="9" fontId="9" fillId="0" borderId="10" xfId="2" applyFont="1" applyBorder="1" applyAlignment="1">
      <alignment horizontal="center" vertical="top"/>
    </xf>
    <xf numFmtId="164" fontId="9" fillId="3" borderId="0" xfId="3" applyNumberFormat="1" applyFont="1" applyFill="1" applyAlignment="1">
      <alignment horizontal="left" vertical="top"/>
    </xf>
    <xf numFmtId="41" fontId="9" fillId="3" borderId="0" xfId="3" applyFont="1" applyFill="1" applyAlignment="1">
      <alignment horizontal="left" vertical="top"/>
    </xf>
    <xf numFmtId="9" fontId="9" fillId="3" borderId="0" xfId="2" applyFont="1" applyFill="1" applyBorder="1" applyAlignment="1">
      <alignment horizontal="right" vertical="top"/>
    </xf>
    <xf numFmtId="164" fontId="9" fillId="0" borderId="0" xfId="3" applyNumberFormat="1" applyFont="1" applyBorder="1" applyAlignment="1">
      <alignment horizontal="left" vertical="top"/>
    </xf>
    <xf numFmtId="41" fontId="9" fillId="0" borderId="0" xfId="3" applyFont="1" applyBorder="1" applyAlignment="1">
      <alignment horizontal="left" vertical="top"/>
    </xf>
    <xf numFmtId="43" fontId="9" fillId="0" borderId="0" xfId="1" applyNumberFormat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6" fillId="0" borderId="22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41" fontId="6" fillId="0" borderId="23" xfId="1" applyNumberFormat="1" applyFont="1" applyBorder="1" applyAlignment="1">
      <alignment vertical="center"/>
    </xf>
    <xf numFmtId="0" fontId="6" fillId="2" borderId="26" xfId="1" applyFont="1" applyFill="1" applyBorder="1" applyAlignment="1">
      <alignment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6" fillId="2" borderId="22" xfId="1" applyFont="1" applyFill="1" applyBorder="1" applyAlignment="1">
      <alignment vertical="center"/>
    </xf>
    <xf numFmtId="0" fontId="6" fillId="2" borderId="23" xfId="1" applyFont="1" applyFill="1" applyBorder="1" applyAlignment="1">
      <alignment vertical="center"/>
    </xf>
    <xf numFmtId="0" fontId="10" fillId="0" borderId="29" xfId="1" applyFont="1" applyBorder="1" applyAlignment="1">
      <alignment horizontal="center" vertical="top"/>
    </xf>
    <xf numFmtId="0" fontId="11" fillId="0" borderId="16" xfId="1" applyFont="1" applyBorder="1" applyAlignment="1">
      <alignment horizontal="left" vertical="top" wrapText="1" indent="2"/>
    </xf>
    <xf numFmtId="0" fontId="13" fillId="0" borderId="0" xfId="1" applyFont="1" applyAlignment="1">
      <alignment horizontal="left" vertical="top"/>
    </xf>
    <xf numFmtId="0" fontId="11" fillId="0" borderId="19" xfId="1" applyFont="1" applyBorder="1" applyAlignment="1">
      <alignment horizontal="left" vertical="top" wrapText="1" indent="2"/>
    </xf>
    <xf numFmtId="0" fontId="14" fillId="4" borderId="0" xfId="0" applyFont="1" applyFill="1" applyAlignment="1">
      <alignment horizontal="left" vertical="top"/>
    </xf>
    <xf numFmtId="0" fontId="7" fillId="4" borderId="0" xfId="1" applyFont="1" applyFill="1" applyAlignment="1">
      <alignment horizontal="left" vertical="top"/>
    </xf>
    <xf numFmtId="0" fontId="10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9" fontId="7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horizontal="center" vertical="center" wrapText="1"/>
    </xf>
    <xf numFmtId="41" fontId="7" fillId="0" borderId="0" xfId="3" applyFont="1" applyBorder="1" applyAlignment="1">
      <alignment horizontal="left" vertical="center" shrinkToFit="1"/>
    </xf>
    <xf numFmtId="0" fontId="15" fillId="4" borderId="0" xfId="0" applyFont="1" applyFill="1" applyAlignment="1">
      <alignment horizontal="left" vertical="top"/>
    </xf>
    <xf numFmtId="9" fontId="4" fillId="4" borderId="0" xfId="2" applyFont="1" applyFill="1" applyBorder="1" applyAlignment="1">
      <alignment horizontal="right" vertical="top"/>
    </xf>
    <xf numFmtId="0" fontId="4" fillId="4" borderId="0" xfId="1" applyFont="1" applyFill="1" applyAlignment="1">
      <alignment horizontal="left" vertical="top"/>
    </xf>
    <xf numFmtId="0" fontId="14" fillId="4" borderId="0" xfId="0" applyFont="1" applyFill="1" applyAlignment="1">
      <alignment horizontal="left" vertical="center"/>
    </xf>
    <xf numFmtId="9" fontId="7" fillId="4" borderId="0" xfId="2" applyFont="1" applyFill="1" applyBorder="1" applyAlignment="1">
      <alignment horizontal="right" vertical="top"/>
    </xf>
    <xf numFmtId="0" fontId="10" fillId="4" borderId="0" xfId="1" applyFont="1" applyFill="1" applyAlignment="1">
      <alignment horizontal="left" vertical="top"/>
    </xf>
    <xf numFmtId="0" fontId="6" fillId="2" borderId="26" xfId="1" applyFont="1" applyFill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16" fillId="0" borderId="30" xfId="1" applyFont="1" applyBorder="1" applyAlignment="1">
      <alignment vertical="center" wrapText="1"/>
    </xf>
    <xf numFmtId="0" fontId="7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left" vertical="top"/>
    </xf>
    <xf numFmtId="0" fontId="7" fillId="4" borderId="2" xfId="1" applyFont="1" applyFill="1" applyBorder="1" applyAlignment="1">
      <alignment horizontal="left" vertical="top"/>
    </xf>
    <xf numFmtId="0" fontId="2" fillId="0" borderId="24" xfId="1" applyFont="1" applyBorder="1" applyAlignment="1">
      <alignment vertical="center"/>
    </xf>
    <xf numFmtId="9" fontId="7" fillId="4" borderId="0" xfId="2" applyFont="1" applyFill="1" applyAlignment="1">
      <alignment horizontal="right" vertical="top"/>
    </xf>
    <xf numFmtId="0" fontId="7" fillId="0" borderId="22" xfId="1" applyFont="1" applyBorder="1" applyAlignment="1">
      <alignment horizontal="left" vertical="top"/>
    </xf>
    <xf numFmtId="0" fontId="4" fillId="0" borderId="0" xfId="1" applyFont="1" applyAlignment="1">
      <alignment vertical="top"/>
    </xf>
    <xf numFmtId="0" fontId="13" fillId="0" borderId="0" xfId="1" applyFont="1" applyAlignment="1">
      <alignment vertical="top"/>
    </xf>
    <xf numFmtId="0" fontId="13" fillId="4" borderId="0" xfId="1" applyFont="1" applyFill="1" applyAlignment="1">
      <alignment vertical="top"/>
    </xf>
    <xf numFmtId="0" fontId="7" fillId="4" borderId="0" xfId="1" applyFont="1" applyFill="1" applyAlignment="1">
      <alignment vertical="top"/>
    </xf>
    <xf numFmtId="0" fontId="7" fillId="0" borderId="25" xfId="1" applyFont="1" applyBorder="1" applyAlignment="1">
      <alignment vertical="top"/>
    </xf>
    <xf numFmtId="0" fontId="7" fillId="0" borderId="0" xfId="1" applyFont="1" applyAlignment="1">
      <alignment vertical="top"/>
    </xf>
    <xf numFmtId="0" fontId="18" fillId="0" borderId="14" xfId="1" applyFont="1" applyBorder="1" applyAlignment="1">
      <alignment horizontal="left" vertical="center"/>
    </xf>
    <xf numFmtId="0" fontId="18" fillId="4" borderId="17" xfId="1" applyFont="1" applyFill="1" applyBorder="1" applyAlignment="1">
      <alignment horizontal="center" vertical="top"/>
    </xf>
    <xf numFmtId="0" fontId="18" fillId="4" borderId="20" xfId="1" applyFont="1" applyFill="1" applyBorder="1" applyAlignment="1">
      <alignment horizontal="center" vertical="top"/>
    </xf>
    <xf numFmtId="0" fontId="18" fillId="4" borderId="17" xfId="1" applyFont="1" applyFill="1" applyBorder="1" applyAlignment="1">
      <alignment horizontal="center" vertical="center"/>
    </xf>
    <xf numFmtId="0" fontId="18" fillId="0" borderId="5" xfId="1" applyFont="1" applyBorder="1" applyAlignment="1">
      <alignment horizontal="left" vertical="center"/>
    </xf>
    <xf numFmtId="0" fontId="18" fillId="0" borderId="17" xfId="1" applyFont="1" applyBorder="1" applyAlignment="1">
      <alignment horizontal="center" wrapText="1"/>
    </xf>
    <xf numFmtId="0" fontId="18" fillId="4" borderId="20" xfId="1" applyFont="1" applyFill="1" applyBorder="1" applyAlignment="1">
      <alignment horizontal="center" vertical="center"/>
    </xf>
    <xf numFmtId="0" fontId="18" fillId="4" borderId="5" xfId="1" applyFont="1" applyFill="1" applyBorder="1" applyAlignment="1">
      <alignment horizontal="center" wrapText="1"/>
    </xf>
    <xf numFmtId="0" fontId="11" fillId="0" borderId="4" xfId="1" applyFont="1" applyBorder="1" applyAlignment="1">
      <alignment horizontal="left" vertical="top" wrapText="1" indent="2"/>
    </xf>
    <xf numFmtId="0" fontId="11" fillId="4" borderId="16" xfId="1" applyFont="1" applyFill="1" applyBorder="1" applyAlignment="1">
      <alignment horizontal="left" vertical="top" wrapText="1" indent="2"/>
    </xf>
    <xf numFmtId="0" fontId="18" fillId="0" borderId="8" xfId="1" applyFont="1" applyBorder="1" applyAlignment="1">
      <alignment horizontal="left" vertical="top"/>
    </xf>
    <xf numFmtId="9" fontId="18" fillId="0" borderId="31" xfId="2" applyFont="1" applyBorder="1" applyAlignment="1">
      <alignment horizontal="center" vertical="top"/>
    </xf>
    <xf numFmtId="0" fontId="18" fillId="0" borderId="31" xfId="1" applyFont="1" applyBorder="1" applyAlignment="1">
      <alignment horizontal="left" vertical="top"/>
    </xf>
    <xf numFmtId="9" fontId="18" fillId="0" borderId="17" xfId="2" applyFont="1" applyBorder="1" applyAlignment="1">
      <alignment horizontal="center" vertical="top"/>
    </xf>
    <xf numFmtId="9" fontId="18" fillId="0" borderId="20" xfId="2" applyFont="1" applyBorder="1" applyAlignment="1">
      <alignment horizontal="center" vertical="top"/>
    </xf>
    <xf numFmtId="9" fontId="18" fillId="0" borderId="17" xfId="2" applyFont="1" applyBorder="1" applyAlignment="1">
      <alignment horizontal="center" vertical="center"/>
    </xf>
    <xf numFmtId="9" fontId="18" fillId="0" borderId="8" xfId="2" applyFont="1" applyBorder="1" applyAlignment="1">
      <alignment horizontal="center" vertical="center"/>
    </xf>
    <xf numFmtId="0" fontId="6" fillId="4" borderId="0" xfId="1" applyFont="1" applyFill="1" applyAlignment="1">
      <alignment vertical="center"/>
    </xf>
    <xf numFmtId="41" fontId="6" fillId="4" borderId="0" xfId="1" applyNumberFormat="1" applyFont="1" applyFill="1" applyAlignment="1">
      <alignment vertical="center"/>
    </xf>
    <xf numFmtId="0" fontId="5" fillId="2" borderId="27" xfId="1" applyFont="1" applyFill="1" applyBorder="1" applyAlignment="1">
      <alignment horizontal="center" vertical="center" wrapText="1"/>
    </xf>
    <xf numFmtId="41" fontId="2" fillId="0" borderId="23" xfId="1" applyNumberFormat="1" applyFont="1" applyBorder="1" applyAlignment="1">
      <alignment vertical="center"/>
    </xf>
    <xf numFmtId="0" fontId="6" fillId="2" borderId="33" xfId="1" applyFont="1" applyFill="1" applyBorder="1" applyAlignment="1">
      <alignment horizontal="center" vertical="center" wrapText="1"/>
    </xf>
    <xf numFmtId="42" fontId="18" fillId="0" borderId="32" xfId="4" applyFont="1" applyBorder="1" applyAlignment="1">
      <alignment horizontal="right" vertical="top" shrinkToFit="1"/>
    </xf>
    <xf numFmtId="0" fontId="2" fillId="2" borderId="27" xfId="1" applyFont="1" applyFill="1" applyBorder="1" applyAlignment="1">
      <alignment horizontal="center" vertical="center" wrapText="1"/>
    </xf>
    <xf numFmtId="9" fontId="15" fillId="0" borderId="5" xfId="2" applyFont="1" applyBorder="1" applyAlignment="1">
      <alignment horizontal="center" vertical="center"/>
    </xf>
    <xf numFmtId="9" fontId="15" fillId="0" borderId="17" xfId="2" applyFont="1" applyBorder="1" applyAlignment="1">
      <alignment horizontal="center" vertical="top"/>
    </xf>
    <xf numFmtId="9" fontId="22" fillId="0" borderId="0" xfId="6" applyFont="1" applyAlignment="1">
      <alignment horizontal="left" vertical="top"/>
    </xf>
    <xf numFmtId="0" fontId="22" fillId="0" borderId="0" xfId="1" applyFont="1" applyAlignment="1">
      <alignment horizontal="left" vertical="top"/>
    </xf>
    <xf numFmtId="42" fontId="18" fillId="0" borderId="6" xfId="4" applyFont="1" applyBorder="1" applyAlignment="1" applyProtection="1">
      <alignment vertical="center" shrinkToFit="1"/>
    </xf>
    <xf numFmtId="42" fontId="18" fillId="0" borderId="32" xfId="4" applyFont="1" applyBorder="1" applyAlignment="1" applyProtection="1">
      <alignment vertical="top" shrinkToFit="1"/>
    </xf>
    <xf numFmtId="42" fontId="18" fillId="0" borderId="15" xfId="4" applyFont="1" applyBorder="1" applyAlignment="1" applyProtection="1">
      <alignment vertical="center" wrapText="1"/>
    </xf>
    <xf numFmtId="42" fontId="18" fillId="0" borderId="18" xfId="4" applyFont="1" applyBorder="1" applyAlignment="1" applyProtection="1">
      <alignment vertical="top" wrapText="1"/>
    </xf>
    <xf numFmtId="9" fontId="15" fillId="0" borderId="14" xfId="1" applyNumberFormat="1" applyFont="1" applyBorder="1" applyAlignment="1" applyProtection="1">
      <alignment horizontal="center" vertical="top" shrinkToFit="1"/>
      <protection locked="0"/>
    </xf>
    <xf numFmtId="14" fontId="14" fillId="5" borderId="1" xfId="1" applyNumberFormat="1" applyFont="1" applyFill="1" applyBorder="1" applyAlignment="1" applyProtection="1">
      <alignment horizontal="left" vertical="top"/>
      <protection locked="0"/>
    </xf>
    <xf numFmtId="0" fontId="11" fillId="5" borderId="14" xfId="1" applyFont="1" applyFill="1" applyBorder="1" applyAlignment="1" applyProtection="1">
      <alignment horizontal="left" vertical="top"/>
      <protection locked="0"/>
    </xf>
    <xf numFmtId="42" fontId="18" fillId="5" borderId="15" xfId="4" applyFont="1" applyFill="1" applyBorder="1" applyAlignment="1" applyProtection="1">
      <alignment vertical="top" shrinkToFit="1"/>
      <protection locked="0"/>
    </xf>
    <xf numFmtId="0" fontId="18" fillId="5" borderId="17" xfId="1" applyFont="1" applyFill="1" applyBorder="1" applyAlignment="1" applyProtection="1">
      <alignment horizontal="left" vertical="top"/>
      <protection locked="0"/>
    </xf>
    <xf numFmtId="42" fontId="18" fillId="5" borderId="18" xfId="4" applyFont="1" applyFill="1" applyBorder="1" applyAlignment="1" applyProtection="1">
      <alignment vertical="top" wrapText="1"/>
      <protection locked="0"/>
    </xf>
    <xf numFmtId="0" fontId="18" fillId="5" borderId="20" xfId="1" applyFont="1" applyFill="1" applyBorder="1" applyAlignment="1" applyProtection="1">
      <alignment horizontal="left" vertical="top"/>
      <protection locked="0"/>
    </xf>
    <xf numFmtId="42" fontId="18" fillId="5" borderId="21" xfId="4" applyFont="1" applyFill="1" applyBorder="1" applyAlignment="1" applyProtection="1">
      <alignment vertical="top" wrapText="1"/>
      <protection locked="0"/>
    </xf>
    <xf numFmtId="0" fontId="18" fillId="5" borderId="8" xfId="1" applyFont="1" applyFill="1" applyBorder="1" applyAlignment="1" applyProtection="1">
      <alignment horizontal="left" vertical="top"/>
      <protection locked="0"/>
    </xf>
    <xf numFmtId="42" fontId="18" fillId="5" borderId="9" xfId="4" applyFont="1" applyFill="1" applyBorder="1" applyAlignment="1" applyProtection="1">
      <alignment vertical="top" wrapText="1"/>
      <protection locked="0"/>
    </xf>
    <xf numFmtId="0" fontId="11" fillId="5" borderId="13" xfId="1" applyFont="1" applyFill="1" applyBorder="1" applyAlignment="1" applyProtection="1">
      <alignment horizontal="left" vertical="top" wrapText="1"/>
      <protection locked="0"/>
    </xf>
    <xf numFmtId="0" fontId="18" fillId="5" borderId="14" xfId="0" applyFont="1" applyFill="1" applyBorder="1" applyProtection="1">
      <protection locked="0"/>
    </xf>
    <xf numFmtId="0" fontId="18" fillId="5" borderId="16" xfId="1" applyFont="1" applyFill="1" applyBorder="1" applyAlignment="1" applyProtection="1">
      <alignment horizontal="left" vertical="top" wrapText="1"/>
      <protection locked="0"/>
    </xf>
    <xf numFmtId="0" fontId="11" fillId="5" borderId="17" xfId="1" applyFont="1" applyFill="1" applyBorder="1" applyAlignment="1" applyProtection="1">
      <alignment horizontal="left" vertical="top" wrapText="1"/>
      <protection locked="0"/>
    </xf>
    <xf numFmtId="0" fontId="18" fillId="5" borderId="17" xfId="1" applyFont="1" applyFill="1" applyBorder="1" applyAlignment="1" applyProtection="1">
      <alignment horizontal="left" vertical="top" wrapText="1"/>
      <protection locked="0"/>
    </xf>
    <xf numFmtId="0" fontId="18" fillId="5" borderId="19" xfId="1" applyFont="1" applyFill="1" applyBorder="1" applyAlignment="1" applyProtection="1">
      <alignment horizontal="left" vertical="top" wrapText="1"/>
      <protection locked="0"/>
    </xf>
    <xf numFmtId="0" fontId="18" fillId="5" borderId="20" xfId="1" applyFont="1" applyFill="1" applyBorder="1" applyAlignment="1" applyProtection="1">
      <alignment horizontal="left" vertical="top" wrapText="1"/>
      <protection locked="0"/>
    </xf>
    <xf numFmtId="0" fontId="18" fillId="5" borderId="7" xfId="1" applyFont="1" applyFill="1" applyBorder="1" applyAlignment="1" applyProtection="1">
      <alignment horizontal="left" vertical="top" wrapText="1"/>
      <protection locked="0"/>
    </xf>
    <xf numFmtId="0" fontId="18" fillId="5" borderId="8" xfId="1" applyFont="1" applyFill="1" applyBorder="1" applyAlignment="1" applyProtection="1">
      <alignment horizontal="left" vertical="top" wrapText="1"/>
      <protection locked="0"/>
    </xf>
    <xf numFmtId="0" fontId="18" fillId="5" borderId="5" xfId="1" applyFont="1" applyFill="1" applyBorder="1" applyAlignment="1">
      <alignment horizontal="left" vertical="center"/>
    </xf>
    <xf numFmtId="0" fontId="18" fillId="5" borderId="14" xfId="1" applyFont="1" applyFill="1" applyBorder="1" applyAlignment="1" applyProtection="1">
      <alignment horizontal="left" vertical="center"/>
      <protection locked="0"/>
    </xf>
    <xf numFmtId="0" fontId="18" fillId="5" borderId="17" xfId="1" applyFont="1" applyFill="1" applyBorder="1" applyAlignment="1" applyProtection="1">
      <alignment horizontal="left" vertical="center"/>
      <protection locked="0"/>
    </xf>
    <xf numFmtId="0" fontId="18" fillId="5" borderId="8" xfId="1" applyFont="1" applyFill="1" applyBorder="1" applyAlignment="1" applyProtection="1">
      <alignment horizontal="left" vertical="center"/>
      <protection locked="0"/>
    </xf>
    <xf numFmtId="0" fontId="14" fillId="5" borderId="1" xfId="1" applyFont="1" applyFill="1" applyBorder="1" applyAlignment="1" applyProtection="1">
      <alignment horizontal="left" vertical="top"/>
      <protection locked="0"/>
    </xf>
    <xf numFmtId="0" fontId="14" fillId="5" borderId="3" xfId="1" applyFont="1" applyFill="1" applyBorder="1" applyAlignment="1" applyProtection="1">
      <alignment horizontal="left" vertical="top"/>
      <protection locked="0"/>
    </xf>
    <xf numFmtId="0" fontId="15" fillId="5" borderId="1" xfId="1" applyFont="1" applyFill="1" applyBorder="1" applyAlignment="1" applyProtection="1">
      <alignment horizontal="left" vertical="top"/>
      <protection locked="0"/>
    </xf>
    <xf numFmtId="0" fontId="15" fillId="5" borderId="2" xfId="1" applyFont="1" applyFill="1" applyBorder="1" applyAlignment="1" applyProtection="1">
      <alignment horizontal="left" vertical="top"/>
      <protection locked="0"/>
    </xf>
    <xf numFmtId="165" fontId="7" fillId="0" borderId="0" xfId="1" applyNumberFormat="1" applyFont="1" applyAlignment="1">
      <alignment horizontal="left" vertical="top"/>
    </xf>
    <xf numFmtId="9" fontId="22" fillId="0" borderId="0" xfId="6" applyFont="1" applyFill="1" applyAlignment="1">
      <alignment horizontal="left" vertical="top"/>
    </xf>
    <xf numFmtId="0" fontId="11" fillId="5" borderId="7" xfId="1" applyFont="1" applyFill="1" applyBorder="1" applyAlignment="1" applyProtection="1">
      <alignment horizontal="left" vertical="top" wrapText="1" indent="2"/>
      <protection locked="0"/>
    </xf>
    <xf numFmtId="0" fontId="18" fillId="5" borderId="8" xfId="1" applyFont="1" applyFill="1" applyBorder="1" applyAlignment="1" applyProtection="1">
      <alignment horizontal="center" vertical="center"/>
      <protection locked="0"/>
    </xf>
    <xf numFmtId="0" fontId="18" fillId="0" borderId="5" xfId="1" applyFont="1" applyBorder="1" applyAlignment="1">
      <alignment horizontal="center" vertical="center"/>
    </xf>
    <xf numFmtId="9" fontId="4" fillId="4" borderId="0" xfId="2" applyFont="1" applyFill="1" applyBorder="1" applyAlignment="1" applyProtection="1">
      <alignment horizontal="right" vertical="top"/>
    </xf>
    <xf numFmtId="9" fontId="4" fillId="0" borderId="0" xfId="2" applyFont="1" applyAlignment="1" applyProtection="1">
      <alignment horizontal="right" vertical="top"/>
    </xf>
    <xf numFmtId="9" fontId="7" fillId="4" borderId="0" xfId="2" applyFont="1" applyFill="1" applyBorder="1" applyAlignment="1" applyProtection="1">
      <alignment horizontal="right" vertical="top"/>
    </xf>
    <xf numFmtId="9" fontId="7" fillId="0" borderId="0" xfId="2" applyFont="1" applyAlignment="1" applyProtection="1">
      <alignment horizontal="right" vertical="top"/>
    </xf>
    <xf numFmtId="0" fontId="7" fillId="4" borderId="1" xfId="1" applyFont="1" applyFill="1" applyBorder="1" applyAlignment="1">
      <alignment horizontal="left" vertical="top"/>
    </xf>
    <xf numFmtId="9" fontId="20" fillId="0" borderId="5" xfId="2" applyFont="1" applyBorder="1" applyAlignment="1" applyProtection="1">
      <alignment horizontal="center" vertical="center"/>
    </xf>
    <xf numFmtId="42" fontId="18" fillId="0" borderId="6" xfId="4" applyFont="1" applyFill="1" applyBorder="1" applyAlignment="1" applyProtection="1">
      <alignment horizontal="left" vertical="center" shrinkToFit="1"/>
    </xf>
    <xf numFmtId="9" fontId="18" fillId="0" borderId="31" xfId="2" applyFont="1" applyBorder="1" applyAlignment="1" applyProtection="1">
      <alignment horizontal="center" vertical="top"/>
    </xf>
    <xf numFmtId="42" fontId="18" fillId="0" borderId="32" xfId="4" applyFont="1" applyBorder="1" applyAlignment="1" applyProtection="1">
      <alignment horizontal="left" vertical="top" shrinkToFit="1"/>
    </xf>
    <xf numFmtId="42" fontId="18" fillId="0" borderId="15" xfId="4" applyFont="1" applyBorder="1" applyAlignment="1" applyProtection="1">
      <alignment horizontal="left" vertical="center" wrapText="1"/>
    </xf>
    <xf numFmtId="9" fontId="18" fillId="0" borderId="17" xfId="2" applyFont="1" applyBorder="1" applyAlignment="1" applyProtection="1">
      <alignment horizontal="center" vertical="top"/>
    </xf>
    <xf numFmtId="42" fontId="18" fillId="0" borderId="18" xfId="4" applyFont="1" applyBorder="1" applyAlignment="1" applyProtection="1">
      <alignment horizontal="right" vertical="top" wrapText="1"/>
    </xf>
    <xf numFmtId="9" fontId="18" fillId="0" borderId="20" xfId="2" applyFont="1" applyBorder="1" applyAlignment="1" applyProtection="1">
      <alignment horizontal="center" vertical="top"/>
    </xf>
    <xf numFmtId="9" fontId="18" fillId="0" borderId="17" xfId="2" applyFont="1" applyBorder="1" applyAlignment="1" applyProtection="1">
      <alignment horizontal="center" vertical="center"/>
    </xf>
    <xf numFmtId="9" fontId="18" fillId="0" borderId="8" xfId="2" applyFont="1" applyBorder="1" applyAlignment="1" applyProtection="1">
      <alignment horizontal="center" vertical="center"/>
    </xf>
    <xf numFmtId="42" fontId="18" fillId="0" borderId="9" xfId="4" applyFont="1" applyBorder="1" applyAlignment="1" applyProtection="1">
      <alignment horizontal="left" vertical="center" wrapText="1"/>
    </xf>
    <xf numFmtId="9" fontId="7" fillId="4" borderId="0" xfId="2" applyFont="1" applyFill="1" applyAlignment="1" applyProtection="1">
      <alignment horizontal="right" vertical="top"/>
    </xf>
    <xf numFmtId="0" fontId="18" fillId="5" borderId="5" xfId="1" applyFont="1" applyFill="1" applyBorder="1" applyAlignment="1" applyProtection="1">
      <alignment horizontal="left" vertical="center"/>
      <protection locked="0"/>
    </xf>
    <xf numFmtId="41" fontId="2" fillId="5" borderId="23" xfId="1" applyNumberFormat="1" applyFont="1" applyFill="1" applyBorder="1" applyAlignment="1" applyProtection="1">
      <alignment vertical="center"/>
      <protection locked="0"/>
    </xf>
    <xf numFmtId="41" fontId="7" fillId="0" borderId="0" xfId="1" applyNumberFormat="1" applyFont="1" applyAlignment="1">
      <alignment horizontal="left" vertical="top"/>
    </xf>
    <xf numFmtId="9" fontId="18" fillId="5" borderId="14" xfId="1" applyNumberFormat="1" applyFont="1" applyFill="1" applyBorder="1" applyAlignment="1" applyProtection="1">
      <alignment horizontal="center" vertical="top" shrinkToFit="1"/>
      <protection locked="0"/>
    </xf>
    <xf numFmtId="0" fontId="11" fillId="5" borderId="14" xfId="1" applyFont="1" applyFill="1" applyBorder="1" applyAlignment="1" applyProtection="1">
      <alignment horizontal="center" vertical="top" wrapText="1"/>
      <protection locked="0"/>
    </xf>
    <xf numFmtId="42" fontId="18" fillId="5" borderId="15" xfId="4" applyFont="1" applyFill="1" applyBorder="1" applyAlignment="1" applyProtection="1">
      <alignment horizontal="left" vertical="top" shrinkToFit="1"/>
      <protection locked="0"/>
    </xf>
    <xf numFmtId="0" fontId="18" fillId="5" borderId="17" xfId="1" applyFont="1" applyFill="1" applyBorder="1" applyAlignment="1" applyProtection="1">
      <alignment horizontal="center" vertical="top" wrapText="1"/>
      <protection locked="0"/>
    </xf>
    <xf numFmtId="42" fontId="18" fillId="5" borderId="18" xfId="4" applyFont="1" applyFill="1" applyBorder="1" applyAlignment="1" applyProtection="1">
      <alignment horizontal="left" vertical="top" wrapText="1"/>
      <protection locked="0"/>
    </xf>
    <xf numFmtId="0" fontId="18" fillId="5" borderId="20" xfId="1" applyFont="1" applyFill="1" applyBorder="1" applyAlignment="1" applyProtection="1">
      <alignment horizontal="center" vertical="top" wrapText="1"/>
      <protection locked="0"/>
    </xf>
    <xf numFmtId="42" fontId="18" fillId="5" borderId="21" xfId="4" applyFont="1" applyFill="1" applyBorder="1" applyAlignment="1" applyProtection="1">
      <alignment horizontal="left" vertical="top" wrapText="1"/>
      <protection locked="0"/>
    </xf>
    <xf numFmtId="0" fontId="18" fillId="5" borderId="8" xfId="1" applyFont="1" applyFill="1" applyBorder="1" applyAlignment="1" applyProtection="1">
      <alignment horizontal="center" vertical="top" wrapText="1"/>
      <protection locked="0"/>
    </xf>
    <xf numFmtId="42" fontId="18" fillId="5" borderId="9" xfId="4" applyFont="1" applyFill="1" applyBorder="1" applyAlignment="1" applyProtection="1">
      <alignment horizontal="left" vertical="top" wrapText="1"/>
      <protection locked="0"/>
    </xf>
    <xf numFmtId="0" fontId="11" fillId="5" borderId="19" xfId="1" applyFont="1" applyFill="1" applyBorder="1" applyAlignment="1" applyProtection="1">
      <alignment horizontal="left" vertical="top" wrapText="1" indent="2"/>
      <protection locked="0"/>
    </xf>
    <xf numFmtId="0" fontId="18" fillId="5" borderId="20" xfId="1" applyFont="1" applyFill="1" applyBorder="1" applyAlignment="1" applyProtection="1">
      <alignment horizontal="left" vertical="center"/>
      <protection locked="0"/>
    </xf>
    <xf numFmtId="9" fontId="18" fillId="5" borderId="20" xfId="6" applyFont="1" applyFill="1" applyBorder="1" applyAlignment="1" applyProtection="1">
      <alignment horizontal="center" vertical="center"/>
      <protection locked="0"/>
    </xf>
    <xf numFmtId="0" fontId="11" fillId="5" borderId="14" xfId="1" applyFont="1" applyFill="1" applyBorder="1" applyAlignment="1" applyProtection="1">
      <alignment horizontal="left" vertical="top" wrapText="1"/>
      <protection locked="0"/>
    </xf>
    <xf numFmtId="9" fontId="18" fillId="5" borderId="14" xfId="6" applyFont="1" applyFill="1" applyBorder="1" applyAlignment="1" applyProtection="1">
      <alignment horizontal="center" wrapText="1"/>
      <protection locked="0"/>
    </xf>
    <xf numFmtId="9" fontId="18" fillId="5" borderId="17" xfId="6" applyFont="1" applyFill="1" applyBorder="1" applyAlignment="1" applyProtection="1">
      <alignment horizontal="center" wrapText="1"/>
      <protection locked="0"/>
    </xf>
    <xf numFmtId="0" fontId="11" fillId="5" borderId="20" xfId="1" applyFont="1" applyFill="1" applyBorder="1" applyAlignment="1" applyProtection="1">
      <alignment horizontal="left" vertical="top" wrapText="1"/>
      <protection locked="0"/>
    </xf>
    <xf numFmtId="9" fontId="18" fillId="5" borderId="20" xfId="6" applyFont="1" applyFill="1" applyBorder="1" applyAlignment="1" applyProtection="1">
      <alignment horizontal="center" wrapText="1"/>
      <protection locked="0"/>
    </xf>
    <xf numFmtId="42" fontId="18" fillId="5" borderId="6" xfId="4" applyFont="1" applyFill="1" applyBorder="1" applyAlignment="1" applyProtection="1">
      <alignment horizontal="left" wrapText="1"/>
      <protection locked="0"/>
    </xf>
    <xf numFmtId="42" fontId="18" fillId="5" borderId="18" xfId="4" applyFont="1" applyFill="1" applyBorder="1" applyAlignment="1" applyProtection="1">
      <alignment horizontal="left" wrapText="1"/>
      <protection locked="0"/>
    </xf>
    <xf numFmtId="42" fontId="18" fillId="5" borderId="21" xfId="4" applyFont="1" applyFill="1" applyBorder="1" applyAlignment="1" applyProtection="1">
      <alignment horizontal="left" wrapText="1"/>
      <protection locked="0"/>
    </xf>
    <xf numFmtId="42" fontId="18" fillId="5" borderId="21" xfId="4" applyFont="1" applyFill="1" applyBorder="1" applyAlignment="1" applyProtection="1">
      <alignment horizontal="left" vertical="center" wrapText="1"/>
      <protection locked="0"/>
    </xf>
    <xf numFmtId="9" fontId="18" fillId="5" borderId="5" xfId="2" applyFont="1" applyFill="1" applyBorder="1" applyAlignment="1" applyProtection="1">
      <alignment horizontal="center" vertical="center"/>
      <protection locked="0"/>
    </xf>
    <xf numFmtId="42" fontId="18" fillId="5" borderId="18" xfId="4" applyFont="1" applyFill="1" applyBorder="1" applyAlignment="1" applyProtection="1">
      <alignment horizontal="right" vertical="top" wrapText="1"/>
      <protection locked="0"/>
    </xf>
    <xf numFmtId="9" fontId="18" fillId="5" borderId="17" xfId="2" applyFont="1" applyFill="1" applyBorder="1" applyAlignment="1" applyProtection="1">
      <alignment horizontal="center" vertical="top"/>
      <protection locked="0"/>
    </xf>
    <xf numFmtId="9" fontId="18" fillId="5" borderId="20" xfId="2" applyFont="1" applyFill="1" applyBorder="1" applyAlignment="1" applyProtection="1">
      <alignment horizontal="center" vertical="top"/>
      <protection locked="0"/>
    </xf>
    <xf numFmtId="9" fontId="18" fillId="5" borderId="20" xfId="2" applyFont="1" applyFill="1" applyBorder="1" applyAlignment="1" applyProtection="1">
      <alignment horizontal="center" vertical="center"/>
      <protection locked="0"/>
    </xf>
    <xf numFmtId="0" fontId="11" fillId="5" borderId="16" xfId="1" applyFont="1" applyFill="1" applyBorder="1" applyAlignment="1" applyProtection="1">
      <alignment horizontal="left" vertical="top" wrapText="1" indent="2"/>
      <protection locked="0"/>
    </xf>
    <xf numFmtId="0" fontId="18" fillId="5" borderId="20" xfId="1" applyFont="1" applyFill="1" applyBorder="1" applyAlignment="1" applyProtection="1">
      <alignment horizontal="center" vertical="center"/>
      <protection locked="0"/>
    </xf>
    <xf numFmtId="42" fontId="18" fillId="5" borderId="21" xfId="4" applyFont="1" applyFill="1" applyBorder="1" applyAlignment="1" applyProtection="1">
      <alignment horizontal="right" vertical="top" wrapText="1"/>
      <protection locked="0"/>
    </xf>
    <xf numFmtId="42" fontId="18" fillId="5" borderId="21" xfId="4" applyFont="1" applyFill="1" applyBorder="1" applyAlignment="1" applyProtection="1">
      <alignment horizontal="right" vertical="center" wrapText="1"/>
      <protection locked="0"/>
    </xf>
    <xf numFmtId="42" fontId="18" fillId="5" borderId="15" xfId="4" applyFont="1" applyFill="1" applyBorder="1" applyAlignment="1" applyProtection="1">
      <alignment horizontal="right" vertical="center" wrapText="1"/>
      <protection locked="0"/>
    </xf>
    <xf numFmtId="0" fontId="19" fillId="2" borderId="22" xfId="1" applyFont="1" applyFill="1" applyBorder="1" applyAlignment="1">
      <alignment horizontal="center" vertical="center" wrapText="1"/>
    </xf>
    <xf numFmtId="0" fontId="19" fillId="2" borderId="23" xfId="1" applyFont="1" applyFill="1" applyBorder="1" applyAlignment="1">
      <alignment horizontal="center" vertical="center" wrapText="1"/>
    </xf>
    <xf numFmtId="0" fontId="21" fillId="2" borderId="22" xfId="1" applyFont="1" applyFill="1" applyBorder="1" applyAlignment="1">
      <alignment horizontal="center" vertical="center" wrapText="1"/>
    </xf>
    <xf numFmtId="0" fontId="21" fillId="2" borderId="23" xfId="1" applyFont="1" applyFill="1" applyBorder="1" applyAlignment="1">
      <alignment horizontal="center" vertical="center" wrapText="1"/>
    </xf>
  </cellXfs>
  <cellStyles count="7">
    <cellStyle name="Millares [0] 2" xfId="3" xr:uid="{28B06C38-CA21-4CB5-AF32-B9E1A5101BFD}"/>
    <cellStyle name="Millares [0] 2 2" xfId="5" xr:uid="{E7031DB7-F0EC-401F-8994-E8EA43E1DC08}"/>
    <cellStyle name="Moneda [0]" xfId="4" builtinId="7"/>
    <cellStyle name="Normal" xfId="0" builtinId="0"/>
    <cellStyle name="Normal 2" xfId="1" xr:uid="{F56E1E91-215C-4422-AE90-19EF21CE5814}"/>
    <cellStyle name="Porcentaje" xfId="6" builtinId="5"/>
    <cellStyle name="Porcentaje 2" xfId="2" xr:uid="{F0B4A53A-36C6-41A8-B654-749A639E66E4}"/>
  </cellStyles>
  <dxfs count="0"/>
  <tableStyles count="0" defaultTableStyle="TableStyleMedium2" defaultPivotStyle="PivotStyleLight16"/>
  <colors>
    <mruColors>
      <color rgb="FFFBF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172511</xdr:colOff>
      <xdr:row>0</xdr:row>
      <xdr:rowOff>64945</xdr:rowOff>
    </xdr:from>
    <xdr:ext cx="675024" cy="829734"/>
    <xdr:pic>
      <xdr:nvPicPr>
        <xdr:cNvPr id="2" name="image1.jpeg">
          <a:extLst>
            <a:ext uri="{FF2B5EF4-FFF2-40B4-BE49-F238E27FC236}">
              <a16:creationId xmlns:a16="http://schemas.microsoft.com/office/drawing/2014/main" id="{90E83B69-AA68-426F-BBEC-F77E19819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736" y="68120"/>
          <a:ext cx="675024" cy="82973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162986</xdr:colOff>
      <xdr:row>0</xdr:row>
      <xdr:rowOff>1445</xdr:rowOff>
    </xdr:from>
    <xdr:ext cx="675024" cy="829734"/>
    <xdr:pic>
      <xdr:nvPicPr>
        <xdr:cNvPr id="2" name="image1.jpeg">
          <a:extLst>
            <a:ext uri="{FF2B5EF4-FFF2-40B4-BE49-F238E27FC236}">
              <a16:creationId xmlns:a16="http://schemas.microsoft.com/office/drawing/2014/main" id="{71E5FE3F-0105-431E-86D2-0C8D110B6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11" y="1445"/>
          <a:ext cx="675024" cy="82973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172511</xdr:colOff>
      <xdr:row>0</xdr:row>
      <xdr:rowOff>64945</xdr:rowOff>
    </xdr:from>
    <xdr:ext cx="675024" cy="829734"/>
    <xdr:pic>
      <xdr:nvPicPr>
        <xdr:cNvPr id="2" name="image1.jpeg">
          <a:extLst>
            <a:ext uri="{FF2B5EF4-FFF2-40B4-BE49-F238E27FC236}">
              <a16:creationId xmlns:a16="http://schemas.microsoft.com/office/drawing/2014/main" id="{05939C6B-40CE-4964-8E04-B2F31191A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741" y="64945"/>
          <a:ext cx="675024" cy="8297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C332-5F47-403C-812C-BC9A2C430F56}">
  <sheetPr>
    <tabColor theme="0"/>
    <pageSetUpPr fitToPage="1"/>
  </sheetPr>
  <dimension ref="A3:X52"/>
  <sheetViews>
    <sheetView showGridLines="0" tabSelected="1" zoomScaleNormal="100" zoomScalePageLayoutView="90" workbookViewId="0">
      <selection activeCell="K7" sqref="K7"/>
    </sheetView>
  </sheetViews>
  <sheetFormatPr baseColWidth="10" defaultColWidth="8" defaultRowHeight="12.5" x14ac:dyDescent="0.35"/>
  <cols>
    <col min="1" max="1" width="4" style="3" customWidth="1"/>
    <col min="2" max="2" width="45.54296875" style="3" customWidth="1"/>
    <col min="3" max="3" width="69.453125" style="3" customWidth="1"/>
    <col min="4" max="4" width="7" style="3" customWidth="1"/>
    <col min="5" max="5" width="12.54296875" style="3" customWidth="1"/>
    <col min="6" max="6" width="11.26953125" style="61" bestFit="1" customWidth="1"/>
    <col min="7" max="7" width="3.453125" style="3" customWidth="1"/>
    <col min="8" max="8" width="8.7265625" style="3" bestFit="1" customWidth="1"/>
    <col min="9" max="9" width="11" style="3" customWidth="1"/>
    <col min="10" max="10" width="6.453125" style="3" bestFit="1" customWidth="1"/>
    <col min="11" max="11" width="4.1796875" style="4" bestFit="1" customWidth="1"/>
    <col min="12" max="12" width="4.81640625" style="3" bestFit="1" customWidth="1"/>
    <col min="13" max="13" width="5.7265625" style="3" bestFit="1" customWidth="1"/>
    <col min="14" max="14" width="8.7265625" style="3" bestFit="1" customWidth="1"/>
    <col min="15" max="15" width="4.1796875" style="4" bestFit="1" customWidth="1"/>
    <col min="16" max="16" width="4.81640625" style="3" bestFit="1" customWidth="1"/>
    <col min="17" max="17" width="5.26953125" style="3" bestFit="1" customWidth="1"/>
    <col min="18" max="18" width="9.54296875" style="3" bestFit="1" customWidth="1"/>
    <col min="19" max="19" width="4.1796875" style="4" bestFit="1" customWidth="1"/>
    <col min="20" max="20" width="4.81640625" style="3" bestFit="1" customWidth="1"/>
    <col min="21" max="21" width="5" style="3" bestFit="1" customWidth="1"/>
    <col min="22" max="22" width="9.54296875" style="3" bestFit="1" customWidth="1"/>
    <col min="23" max="16384" width="8" style="3"/>
  </cols>
  <sheetData>
    <row r="3" spans="1:22" ht="13" x14ac:dyDescent="0.35">
      <c r="B3" s="1" t="s">
        <v>0</v>
      </c>
      <c r="C3" s="2"/>
      <c r="J3" s="45"/>
      <c r="K3" s="46"/>
      <c r="L3" s="47"/>
      <c r="M3" s="47"/>
      <c r="N3" s="47"/>
      <c r="O3" s="46"/>
      <c r="P3" s="47"/>
      <c r="Q3" s="47"/>
    </row>
    <row r="4" spans="1:22" ht="13" x14ac:dyDescent="0.35">
      <c r="B4" s="5" t="s">
        <v>1</v>
      </c>
      <c r="C4" s="2"/>
      <c r="J4" s="48"/>
      <c r="K4" s="46"/>
      <c r="L4" s="47"/>
      <c r="M4" s="47"/>
      <c r="N4" s="47"/>
      <c r="O4" s="46"/>
      <c r="P4" s="47"/>
      <c r="Q4" s="47"/>
    </row>
    <row r="5" spans="1:22" ht="13" x14ac:dyDescent="0.35">
      <c r="B5" s="5" t="s">
        <v>2</v>
      </c>
      <c r="C5" s="2"/>
      <c r="J5" s="45"/>
      <c r="K5" s="46"/>
      <c r="L5" s="47"/>
      <c r="M5" s="47"/>
      <c r="N5" s="47"/>
      <c r="O5" s="46"/>
      <c r="P5" s="47"/>
      <c r="Q5" s="47"/>
    </row>
    <row r="6" spans="1:22" ht="13.5" thickBot="1" x14ac:dyDescent="0.4">
      <c r="B6" s="5"/>
      <c r="C6" s="2"/>
      <c r="J6" s="45"/>
      <c r="K6" s="46"/>
      <c r="L6" s="47"/>
      <c r="M6" s="47"/>
      <c r="N6" s="47"/>
      <c r="O6" s="46"/>
      <c r="P6" s="47"/>
      <c r="Q6" s="47"/>
    </row>
    <row r="7" spans="1:22" ht="25" customHeight="1" thickBot="1" x14ac:dyDescent="0.4">
      <c r="B7" s="182" t="s">
        <v>41</v>
      </c>
      <c r="C7" s="183"/>
      <c r="J7" s="36"/>
      <c r="K7" s="46"/>
      <c r="L7" s="47"/>
      <c r="M7" s="47"/>
      <c r="N7" s="47"/>
      <c r="O7" s="46"/>
      <c r="P7" s="47"/>
      <c r="Q7" s="47"/>
    </row>
    <row r="8" spans="1:22" s="6" customFormat="1" ht="13.5" thickBot="1" x14ac:dyDescent="0.4">
      <c r="B8" s="9" t="s">
        <v>3</v>
      </c>
      <c r="C8" s="100"/>
      <c r="D8" s="38"/>
      <c r="E8" s="39"/>
      <c r="F8" s="62"/>
      <c r="G8" s="34"/>
      <c r="H8" s="34"/>
      <c r="J8" s="36"/>
      <c r="K8" s="36"/>
      <c r="L8" s="36"/>
      <c r="M8" s="37"/>
      <c r="N8" s="37"/>
      <c r="O8" s="49"/>
      <c r="P8" s="37"/>
      <c r="Q8" s="37"/>
      <c r="S8" s="7"/>
    </row>
    <row r="9" spans="1:22" s="6" customFormat="1" ht="13.5" thickBot="1" x14ac:dyDescent="0.4">
      <c r="B9" s="57" t="s">
        <v>35</v>
      </c>
      <c r="C9" s="123"/>
      <c r="D9" s="55"/>
      <c r="E9" s="39"/>
      <c r="F9" s="63"/>
      <c r="G9" s="56"/>
      <c r="H9" s="56"/>
      <c r="I9" s="37"/>
      <c r="J9" s="36"/>
      <c r="K9" s="36"/>
      <c r="L9" s="36"/>
      <c r="M9" s="37"/>
      <c r="N9" s="37"/>
      <c r="O9" s="49"/>
      <c r="P9" s="37"/>
      <c r="Q9" s="37"/>
      <c r="S9" s="7"/>
    </row>
    <row r="10" spans="1:22" s="6" customFormat="1" ht="13.5" thickBot="1" x14ac:dyDescent="0.4">
      <c r="B10" s="8" t="s">
        <v>4</v>
      </c>
      <c r="C10" s="123"/>
      <c r="E10" s="34"/>
      <c r="F10" s="62"/>
      <c r="G10" s="34"/>
      <c r="H10" s="34"/>
      <c r="J10" s="45"/>
      <c r="K10" s="36"/>
      <c r="L10" s="36"/>
      <c r="M10" s="37"/>
      <c r="N10" s="37"/>
      <c r="O10" s="49"/>
      <c r="P10" s="37"/>
      <c r="Q10" s="37"/>
      <c r="S10" s="7"/>
    </row>
    <row r="11" spans="1:22" s="6" customFormat="1" ht="13.5" thickBot="1" x14ac:dyDescent="0.4">
      <c r="B11" s="60" t="s">
        <v>37</v>
      </c>
      <c r="C11" s="124"/>
      <c r="E11" s="34"/>
      <c r="F11" s="62"/>
      <c r="G11" s="34"/>
      <c r="H11" s="34"/>
      <c r="J11" s="45"/>
      <c r="K11" s="36"/>
      <c r="L11" s="36"/>
      <c r="M11" s="37"/>
      <c r="N11" s="37"/>
      <c r="O11" s="49"/>
      <c r="P11" s="37"/>
      <c r="Q11" s="37"/>
      <c r="S11" s="7"/>
    </row>
    <row r="12" spans="1:22" s="6" customFormat="1" ht="13.5" thickBot="1" x14ac:dyDescent="0.4">
      <c r="B12" s="8" t="s">
        <v>5</v>
      </c>
      <c r="C12" s="122"/>
      <c r="E12" s="34"/>
      <c r="F12" s="62"/>
      <c r="G12" s="34"/>
      <c r="H12" s="34"/>
      <c r="J12" s="50"/>
      <c r="K12" s="36"/>
      <c r="L12" s="36"/>
      <c r="M12" s="37"/>
      <c r="N12" s="37"/>
      <c r="O12" s="49"/>
      <c r="P12" s="37"/>
      <c r="Q12" s="37"/>
      <c r="S12" s="7"/>
    </row>
    <row r="13" spans="1:22" s="6" customFormat="1" ht="13.5" thickBot="1" x14ac:dyDescent="0.4">
      <c r="B13" s="9" t="s">
        <v>23</v>
      </c>
      <c r="C13" s="125"/>
      <c r="E13" s="34"/>
      <c r="F13" s="62"/>
      <c r="G13" s="34"/>
      <c r="H13" s="34"/>
      <c r="J13" s="50"/>
      <c r="K13" s="36"/>
      <c r="L13" s="36"/>
      <c r="M13" s="37"/>
      <c r="N13" s="37"/>
      <c r="O13" s="49"/>
      <c r="P13" s="37"/>
      <c r="Q13" s="37"/>
      <c r="S13" s="7"/>
    </row>
    <row r="14" spans="1:22" s="6" customFormat="1" ht="10" customHeight="1" thickBot="1" x14ac:dyDescent="0.4">
      <c r="E14" s="37"/>
      <c r="F14" s="64"/>
      <c r="G14" s="37"/>
      <c r="H14" s="10" t="s">
        <v>6</v>
      </c>
      <c r="I14" s="10"/>
      <c r="J14" s="10"/>
      <c r="K14" s="11"/>
      <c r="L14" s="10"/>
      <c r="M14" s="10"/>
      <c r="N14" s="10"/>
      <c r="O14" s="11"/>
      <c r="P14" s="10"/>
      <c r="Q14" s="10"/>
      <c r="R14" s="10"/>
      <c r="S14" s="11"/>
      <c r="T14" s="10"/>
      <c r="U14" s="10"/>
      <c r="V14" s="10"/>
    </row>
    <row r="15" spans="1:22" s="6" customFormat="1" ht="25" customHeight="1" thickBot="1" x14ac:dyDescent="0.4">
      <c r="A15" s="37"/>
      <c r="B15" s="51" t="s">
        <v>32</v>
      </c>
      <c r="C15" s="27" t="s">
        <v>28</v>
      </c>
      <c r="D15" s="27" t="s">
        <v>7</v>
      </c>
      <c r="E15" s="86" t="s">
        <v>43</v>
      </c>
      <c r="F15" s="28" t="s">
        <v>33</v>
      </c>
      <c r="H15" s="12"/>
      <c r="I15" s="13"/>
      <c r="J15" s="14"/>
      <c r="K15" s="15"/>
      <c r="L15" s="13"/>
      <c r="M15" s="13"/>
      <c r="N15" s="14"/>
      <c r="O15" s="15"/>
      <c r="P15" s="13"/>
      <c r="Q15" s="13"/>
      <c r="R15" s="14"/>
      <c r="S15" s="15"/>
      <c r="T15" s="13"/>
      <c r="U15" s="13"/>
      <c r="V15" s="14"/>
    </row>
    <row r="16" spans="1:22" s="6" customFormat="1" ht="13" x14ac:dyDescent="0.3">
      <c r="B16" s="109"/>
      <c r="C16" s="110"/>
      <c r="D16" s="99">
        <v>0.65</v>
      </c>
      <c r="E16" s="101"/>
      <c r="F16" s="102"/>
      <c r="H16" s="16"/>
      <c r="I16" s="17"/>
      <c r="J16" s="16"/>
      <c r="K16" s="18"/>
      <c r="L16" s="19"/>
      <c r="M16" s="19"/>
      <c r="N16" s="20"/>
      <c r="O16" s="18"/>
      <c r="P16" s="21"/>
      <c r="Q16" s="22"/>
      <c r="R16" s="21"/>
      <c r="S16" s="18"/>
      <c r="T16" s="21"/>
      <c r="U16" s="22"/>
      <c r="V16" s="21"/>
    </row>
    <row r="17" spans="1:22" s="6" customFormat="1" ht="13" x14ac:dyDescent="0.35">
      <c r="B17" s="111"/>
      <c r="C17" s="112"/>
      <c r="D17" s="99">
        <v>0.65</v>
      </c>
      <c r="E17" s="101"/>
      <c r="F17" s="102"/>
      <c r="H17" s="16"/>
      <c r="I17" s="17"/>
      <c r="J17" s="16"/>
      <c r="K17" s="18"/>
      <c r="L17" s="19"/>
      <c r="M17" s="19"/>
      <c r="N17" s="20"/>
      <c r="O17" s="18"/>
      <c r="P17" s="21"/>
      <c r="Q17" s="22"/>
      <c r="R17" s="21"/>
      <c r="S17" s="18"/>
      <c r="T17" s="21"/>
      <c r="U17" s="22"/>
      <c r="V17" s="21"/>
    </row>
    <row r="18" spans="1:22" s="6" customFormat="1" ht="13" x14ac:dyDescent="0.35">
      <c r="B18" s="111"/>
      <c r="C18" s="113"/>
      <c r="D18" s="99">
        <v>0.65</v>
      </c>
      <c r="E18" s="103"/>
      <c r="F18" s="104"/>
      <c r="H18" s="16"/>
      <c r="I18" s="17"/>
      <c r="J18" s="16"/>
      <c r="K18" s="18"/>
      <c r="L18" s="19"/>
      <c r="M18" s="19"/>
      <c r="N18" s="20"/>
      <c r="O18" s="18"/>
      <c r="P18" s="21"/>
      <c r="Q18" s="22"/>
      <c r="R18" s="21"/>
      <c r="S18" s="18"/>
      <c r="T18" s="21"/>
      <c r="U18" s="22"/>
      <c r="V18" s="21"/>
    </row>
    <row r="19" spans="1:22" s="6" customFormat="1" ht="13" x14ac:dyDescent="0.35">
      <c r="B19" s="111"/>
      <c r="C19" s="113"/>
      <c r="D19" s="99">
        <v>0.65</v>
      </c>
      <c r="E19" s="103"/>
      <c r="F19" s="104"/>
      <c r="H19" s="16"/>
      <c r="I19" s="17"/>
      <c r="J19" s="16"/>
      <c r="K19" s="18"/>
      <c r="L19" s="19"/>
      <c r="M19" s="19"/>
      <c r="N19" s="20"/>
      <c r="O19" s="18"/>
      <c r="P19" s="21"/>
      <c r="Q19" s="22"/>
      <c r="R19" s="21"/>
      <c r="S19" s="18"/>
      <c r="T19" s="21"/>
      <c r="U19" s="22"/>
      <c r="V19" s="21"/>
    </row>
    <row r="20" spans="1:22" s="6" customFormat="1" ht="13" x14ac:dyDescent="0.35">
      <c r="B20" s="111"/>
      <c r="C20" s="113"/>
      <c r="D20" s="99">
        <v>0.65</v>
      </c>
      <c r="E20" s="105"/>
      <c r="F20" s="106"/>
      <c r="H20" s="16"/>
      <c r="I20" s="17"/>
      <c r="J20" s="16"/>
      <c r="K20" s="18"/>
      <c r="L20" s="19"/>
      <c r="M20" s="19"/>
      <c r="N20" s="20"/>
      <c r="O20" s="18"/>
      <c r="P20" s="21"/>
      <c r="Q20" s="22"/>
      <c r="R20" s="21"/>
      <c r="S20" s="18"/>
      <c r="T20" s="21"/>
      <c r="U20" s="22"/>
      <c r="V20" s="21"/>
    </row>
    <row r="21" spans="1:22" s="6" customFormat="1" ht="13" x14ac:dyDescent="0.35">
      <c r="A21" s="37"/>
      <c r="B21" s="111"/>
      <c r="C21" s="113"/>
      <c r="D21" s="99">
        <v>0.65</v>
      </c>
      <c r="E21" s="105"/>
      <c r="F21" s="106"/>
      <c r="H21" s="16"/>
      <c r="I21" s="17"/>
      <c r="J21" s="16"/>
      <c r="K21" s="18"/>
      <c r="L21" s="19"/>
      <c r="M21" s="19"/>
      <c r="N21" s="20"/>
      <c r="O21" s="18"/>
      <c r="P21" s="21"/>
      <c r="Q21" s="22"/>
      <c r="R21" s="21"/>
      <c r="S21" s="18"/>
      <c r="T21" s="21"/>
      <c r="U21" s="22"/>
      <c r="V21" s="21"/>
    </row>
    <row r="22" spans="1:22" s="6" customFormat="1" ht="13" x14ac:dyDescent="0.35">
      <c r="A22" s="37"/>
      <c r="B22" s="111"/>
      <c r="C22" s="113"/>
      <c r="D22" s="99">
        <v>0.65</v>
      </c>
      <c r="E22" s="105"/>
      <c r="F22" s="106"/>
      <c r="H22" s="16"/>
      <c r="I22" s="17"/>
      <c r="J22" s="16"/>
      <c r="K22" s="18"/>
      <c r="L22" s="19"/>
      <c r="M22" s="19"/>
      <c r="N22" s="20"/>
      <c r="O22" s="18"/>
      <c r="P22" s="21"/>
      <c r="Q22" s="22"/>
      <c r="R22" s="21"/>
      <c r="S22" s="18"/>
      <c r="T22" s="21"/>
      <c r="U22" s="22"/>
      <c r="V22" s="21"/>
    </row>
    <row r="23" spans="1:22" s="6" customFormat="1" ht="13" x14ac:dyDescent="0.35">
      <c r="A23" s="37"/>
      <c r="B23" s="111"/>
      <c r="C23" s="113"/>
      <c r="D23" s="99">
        <v>0.65</v>
      </c>
      <c r="E23" s="105"/>
      <c r="F23" s="106"/>
      <c r="H23" s="16"/>
      <c r="I23" s="17"/>
      <c r="J23" s="16"/>
      <c r="K23" s="18"/>
      <c r="L23" s="19"/>
      <c r="M23" s="19"/>
      <c r="N23" s="20"/>
      <c r="O23" s="18"/>
      <c r="P23" s="21"/>
      <c r="Q23" s="22"/>
      <c r="R23" s="21"/>
      <c r="S23" s="18"/>
      <c r="T23" s="21"/>
      <c r="U23" s="22"/>
      <c r="V23" s="21"/>
    </row>
    <row r="24" spans="1:22" s="6" customFormat="1" ht="13" x14ac:dyDescent="0.35">
      <c r="A24" s="37"/>
      <c r="B24" s="114"/>
      <c r="C24" s="115"/>
      <c r="D24" s="99">
        <v>0.65</v>
      </c>
      <c r="E24" s="105"/>
      <c r="F24" s="106"/>
      <c r="H24" s="16"/>
      <c r="I24" s="17"/>
      <c r="J24" s="16"/>
      <c r="K24" s="18"/>
      <c r="L24" s="19"/>
      <c r="M24" s="19"/>
      <c r="N24" s="20"/>
      <c r="O24" s="18"/>
      <c r="P24" s="21"/>
      <c r="Q24" s="22"/>
      <c r="R24" s="21"/>
      <c r="S24" s="18"/>
      <c r="T24" s="21"/>
      <c r="U24" s="22"/>
      <c r="V24" s="21"/>
    </row>
    <row r="25" spans="1:22" s="6" customFormat="1" ht="13.5" thickBot="1" x14ac:dyDescent="0.4">
      <c r="A25" s="37"/>
      <c r="B25" s="116"/>
      <c r="C25" s="117"/>
      <c r="D25" s="99">
        <v>0.65</v>
      </c>
      <c r="E25" s="107"/>
      <c r="F25" s="108"/>
      <c r="H25" s="16"/>
      <c r="I25" s="17"/>
      <c r="J25" s="16"/>
      <c r="K25" s="18"/>
      <c r="L25" s="19"/>
      <c r="M25" s="19"/>
      <c r="N25" s="20"/>
      <c r="O25" s="18"/>
      <c r="P25" s="21"/>
      <c r="Q25" s="22"/>
      <c r="R25" s="21"/>
      <c r="S25" s="18"/>
      <c r="T25" s="21"/>
      <c r="U25" s="22"/>
      <c r="V25" s="21"/>
    </row>
    <row r="26" spans="1:22" s="6" customFormat="1" ht="20.149999999999999" customHeight="1" thickBot="1" x14ac:dyDescent="0.4">
      <c r="A26" s="37"/>
      <c r="B26" s="30" t="s">
        <v>34</v>
      </c>
      <c r="C26" s="31"/>
      <c r="D26" s="23" t="s">
        <v>8</v>
      </c>
      <c r="E26" s="24"/>
      <c r="F26" s="25">
        <f>SUM(F16:F25)</f>
        <v>0</v>
      </c>
      <c r="K26" s="7"/>
      <c r="O26" s="7"/>
      <c r="S26" s="7"/>
    </row>
    <row r="27" spans="1:22" s="6" customFormat="1" ht="10" customHeight="1" thickBot="1" x14ac:dyDescent="0.4">
      <c r="A27" s="37"/>
      <c r="F27" s="65"/>
      <c r="K27" s="7"/>
      <c r="O27" s="7"/>
      <c r="S27" s="7"/>
    </row>
    <row r="28" spans="1:22" s="6" customFormat="1" ht="25" customHeight="1" thickBot="1" x14ac:dyDescent="0.4">
      <c r="A28" s="37"/>
      <c r="B28" s="26" t="s">
        <v>31</v>
      </c>
      <c r="C28" s="27" t="s">
        <v>28</v>
      </c>
      <c r="D28" s="27" t="s">
        <v>7</v>
      </c>
      <c r="E28" s="86" t="s">
        <v>29</v>
      </c>
      <c r="F28" s="28" t="s">
        <v>33</v>
      </c>
      <c r="K28" s="7"/>
      <c r="O28" s="7"/>
      <c r="S28" s="7"/>
    </row>
    <row r="29" spans="1:22" s="6" customFormat="1" ht="12.75" customHeight="1" x14ac:dyDescent="0.35">
      <c r="A29" s="37"/>
      <c r="B29" s="53" t="s">
        <v>36</v>
      </c>
      <c r="C29" s="118"/>
      <c r="D29" s="91">
        <v>0.25</v>
      </c>
      <c r="E29" s="130"/>
      <c r="F29" s="95">
        <f>F26/65*D29*100</f>
        <v>0</v>
      </c>
      <c r="H29" s="127" t="str">
        <f>+IF(F46=0,"",IF((ROUND(F29/F46,2))=0.25,"","REVISAR"))</f>
        <v/>
      </c>
      <c r="I29" s="126"/>
      <c r="K29" s="7"/>
      <c r="O29" s="7"/>
      <c r="S29" s="7"/>
    </row>
    <row r="30" spans="1:22" s="6" customFormat="1" ht="12.75" customHeight="1" thickBot="1" x14ac:dyDescent="0.4">
      <c r="A30" s="37"/>
      <c r="B30" s="54"/>
      <c r="C30" s="77"/>
      <c r="D30" s="78"/>
      <c r="E30" s="79"/>
      <c r="F30" s="96"/>
      <c r="H30" s="94"/>
      <c r="K30" s="7"/>
      <c r="O30" s="7"/>
      <c r="S30" s="7"/>
    </row>
    <row r="31" spans="1:22" s="6" customFormat="1" ht="12.75" customHeight="1" x14ac:dyDescent="0.35">
      <c r="A31" s="37"/>
      <c r="B31" s="52" t="s">
        <v>9</v>
      </c>
      <c r="C31" s="119"/>
      <c r="D31" s="92">
        <v>0.1</v>
      </c>
      <c r="E31" s="67"/>
      <c r="F31" s="97"/>
      <c r="H31" s="93" t="str">
        <f>+IF(F449=0,"",IF(F31/F44=10%,,"revisar"))</f>
        <v/>
      </c>
      <c r="K31" s="7"/>
      <c r="O31" s="7"/>
      <c r="S31" s="7"/>
    </row>
    <row r="32" spans="1:22" s="6" customFormat="1" ht="12.75" customHeight="1" x14ac:dyDescent="0.35">
      <c r="A32" s="37"/>
      <c r="B32" s="33" t="s">
        <v>10</v>
      </c>
      <c r="C32" s="103"/>
      <c r="D32" s="80"/>
      <c r="E32" s="68">
        <v>35220000</v>
      </c>
      <c r="F32" s="98">
        <f>SUMIF($E$16:$E$25,B32,$F$16:$F$25)/65*10</f>
        <v>0</v>
      </c>
      <c r="K32" s="7"/>
      <c r="O32" s="7"/>
      <c r="S32" s="7"/>
    </row>
    <row r="33" spans="1:24" s="6" customFormat="1" ht="12.75" customHeight="1" x14ac:dyDescent="0.35">
      <c r="A33" s="37"/>
      <c r="B33" s="33" t="s">
        <v>11</v>
      </c>
      <c r="C33" s="103"/>
      <c r="D33" s="80"/>
      <c r="E33" s="68">
        <v>35230000</v>
      </c>
      <c r="F33" s="98">
        <f t="shared" ref="F33:F43" si="0">SUMIF($E$16:$E$25,B33,$F$16:$F$25)/65*10</f>
        <v>0</v>
      </c>
      <c r="K33" s="7"/>
      <c r="O33" s="7"/>
      <c r="S33" s="7"/>
    </row>
    <row r="34" spans="1:24" s="6" customFormat="1" ht="12.75" customHeight="1" x14ac:dyDescent="0.35">
      <c r="A34" s="37"/>
      <c r="B34" s="33" t="s">
        <v>12</v>
      </c>
      <c r="C34" s="103"/>
      <c r="D34" s="80"/>
      <c r="E34" s="68">
        <v>35240000</v>
      </c>
      <c r="F34" s="98">
        <f t="shared" si="0"/>
        <v>0</v>
      </c>
      <c r="K34" s="7"/>
      <c r="O34" s="7"/>
      <c r="S34" s="7"/>
    </row>
    <row r="35" spans="1:24" s="6" customFormat="1" ht="12.75" customHeight="1" x14ac:dyDescent="0.35">
      <c r="A35" s="37"/>
      <c r="B35" s="33" t="s">
        <v>13</v>
      </c>
      <c r="C35" s="103"/>
      <c r="D35" s="80"/>
      <c r="E35" s="68">
        <v>35250000</v>
      </c>
      <c r="F35" s="98">
        <f t="shared" si="0"/>
        <v>0</v>
      </c>
      <c r="K35" s="7"/>
      <c r="O35" s="7"/>
      <c r="S35" s="7"/>
    </row>
    <row r="36" spans="1:24" s="6" customFormat="1" ht="12.75" customHeight="1" x14ac:dyDescent="0.35">
      <c r="A36" s="37"/>
      <c r="B36" s="33" t="s">
        <v>14</v>
      </c>
      <c r="C36" s="103"/>
      <c r="D36" s="80"/>
      <c r="E36" s="68">
        <v>35260000</v>
      </c>
      <c r="F36" s="98">
        <f t="shared" si="0"/>
        <v>0</v>
      </c>
      <c r="K36" s="7"/>
      <c r="O36" s="7"/>
      <c r="S36" s="7"/>
    </row>
    <row r="37" spans="1:24" s="6" customFormat="1" ht="12.75" customHeight="1" x14ac:dyDescent="0.35">
      <c r="A37" s="37"/>
      <c r="B37" s="33" t="s">
        <v>15</v>
      </c>
      <c r="C37" s="103"/>
      <c r="D37" s="80"/>
      <c r="E37" s="68">
        <v>35270000</v>
      </c>
      <c r="F37" s="98">
        <f t="shared" si="0"/>
        <v>0</v>
      </c>
      <c r="K37" s="7"/>
      <c r="O37" s="7"/>
      <c r="S37" s="7"/>
    </row>
    <row r="38" spans="1:24" s="6" customFormat="1" ht="12.75" customHeight="1" x14ac:dyDescent="0.35">
      <c r="A38" s="37"/>
      <c r="B38" s="33" t="s">
        <v>16</v>
      </c>
      <c r="C38" s="103"/>
      <c r="D38" s="80"/>
      <c r="E38" s="68">
        <v>35280000</v>
      </c>
      <c r="F38" s="98">
        <f t="shared" si="0"/>
        <v>0</v>
      </c>
      <c r="K38" s="7"/>
      <c r="O38" s="7"/>
      <c r="S38" s="7"/>
    </row>
    <row r="39" spans="1:24" s="6" customFormat="1" ht="12.75" customHeight="1" x14ac:dyDescent="0.35">
      <c r="A39" s="37"/>
      <c r="B39" s="33" t="s">
        <v>17</v>
      </c>
      <c r="C39" s="103"/>
      <c r="D39" s="80"/>
      <c r="E39" s="68">
        <v>35290000</v>
      </c>
      <c r="F39" s="98">
        <f t="shared" si="0"/>
        <v>0</v>
      </c>
      <c r="K39" s="7"/>
      <c r="O39" s="7"/>
      <c r="S39" s="7"/>
    </row>
    <row r="40" spans="1:24" s="6" customFormat="1" ht="12.75" customHeight="1" x14ac:dyDescent="0.35">
      <c r="A40" s="37"/>
      <c r="B40" s="33" t="s">
        <v>18</v>
      </c>
      <c r="C40" s="103"/>
      <c r="D40" s="80"/>
      <c r="E40" s="68">
        <v>35310000</v>
      </c>
      <c r="F40" s="98">
        <f t="shared" si="0"/>
        <v>0</v>
      </c>
      <c r="K40" s="7"/>
      <c r="O40" s="7"/>
      <c r="S40" s="7"/>
    </row>
    <row r="41" spans="1:24" s="6" customFormat="1" ht="12.75" customHeight="1" x14ac:dyDescent="0.35">
      <c r="A41" s="37"/>
      <c r="B41" s="35" t="s">
        <v>19</v>
      </c>
      <c r="C41" s="105"/>
      <c r="D41" s="81"/>
      <c r="E41" s="69">
        <v>35380000</v>
      </c>
      <c r="F41" s="98">
        <f t="shared" si="0"/>
        <v>0</v>
      </c>
      <c r="K41" s="7"/>
      <c r="O41" s="7"/>
      <c r="S41" s="7"/>
    </row>
    <row r="42" spans="1:24" s="6" customFormat="1" ht="12.75" customHeight="1" x14ac:dyDescent="0.35">
      <c r="A42" s="37"/>
      <c r="B42" s="33" t="s">
        <v>47</v>
      </c>
      <c r="C42" s="120"/>
      <c r="D42" s="82"/>
      <c r="E42" s="70">
        <v>35180000</v>
      </c>
      <c r="F42" s="98">
        <f t="shared" si="0"/>
        <v>0</v>
      </c>
      <c r="K42" s="7"/>
      <c r="O42" s="7"/>
      <c r="S42" s="7"/>
    </row>
    <row r="43" spans="1:24" s="6" customFormat="1" thickBot="1" x14ac:dyDescent="0.4">
      <c r="B43" s="128"/>
      <c r="C43" s="121"/>
      <c r="D43" s="83"/>
      <c r="E43" s="129"/>
      <c r="F43" s="98">
        <f t="shared" si="0"/>
        <v>0</v>
      </c>
      <c r="G43" s="37"/>
      <c r="H43" s="37"/>
      <c r="I43" s="37"/>
      <c r="J43" s="37"/>
      <c r="K43" s="59"/>
      <c r="L43" s="37"/>
      <c r="M43" s="37"/>
      <c r="N43" s="37"/>
      <c r="O43" s="59"/>
      <c r="P43" s="37"/>
      <c r="Q43" s="37"/>
      <c r="R43" s="37"/>
      <c r="S43" s="59"/>
      <c r="T43" s="37"/>
      <c r="U43" s="37"/>
      <c r="V43" s="37"/>
      <c r="W43" s="37"/>
      <c r="X43" s="37"/>
    </row>
    <row r="44" spans="1:24" s="6" customFormat="1" ht="20.149999999999999" customHeight="1" thickBot="1" x14ac:dyDescent="0.4">
      <c r="B44" s="30" t="s">
        <v>34</v>
      </c>
      <c r="C44" s="31"/>
      <c r="D44" s="23" t="s">
        <v>8</v>
      </c>
      <c r="E44" s="24"/>
      <c r="F44" s="25">
        <f>SUM(F32:F43)</f>
        <v>0</v>
      </c>
      <c r="G44" s="37"/>
      <c r="H44" s="37"/>
      <c r="I44" s="37"/>
      <c r="J44" s="37"/>
      <c r="K44" s="59"/>
      <c r="L44" s="37"/>
      <c r="M44" s="37"/>
      <c r="N44" s="37"/>
      <c r="O44" s="59"/>
      <c r="P44" s="37"/>
      <c r="Q44" s="37"/>
      <c r="R44" s="37"/>
      <c r="S44" s="59"/>
      <c r="T44" s="37"/>
      <c r="U44" s="37"/>
      <c r="V44" s="37"/>
      <c r="W44" s="37"/>
      <c r="X44" s="37"/>
    </row>
    <row r="45" spans="1:24" s="6" customFormat="1" ht="10" customHeight="1" thickBot="1" x14ac:dyDescent="0.4">
      <c r="F45" s="66"/>
      <c r="G45" s="37"/>
      <c r="H45" s="37"/>
      <c r="I45" s="37"/>
      <c r="J45" s="37"/>
      <c r="K45" s="59"/>
      <c r="L45" s="37"/>
      <c r="M45" s="37"/>
      <c r="N45" s="37"/>
      <c r="O45" s="59"/>
      <c r="P45" s="37"/>
      <c r="Q45" s="37"/>
      <c r="R45" s="37"/>
      <c r="S45" s="59"/>
      <c r="T45" s="37"/>
      <c r="U45" s="37"/>
      <c r="V45" s="37"/>
      <c r="W45" s="37"/>
      <c r="X45" s="37"/>
    </row>
    <row r="46" spans="1:24" s="6" customFormat="1" ht="25" customHeight="1" thickBot="1" x14ac:dyDescent="0.4">
      <c r="B46" s="30" t="s">
        <v>21</v>
      </c>
      <c r="C46" s="31"/>
      <c r="D46" s="23" t="s">
        <v>8</v>
      </c>
      <c r="E46" s="24"/>
      <c r="F46" s="87">
        <f>F26+F29+F44</f>
        <v>0</v>
      </c>
      <c r="K46" s="7"/>
      <c r="O46" s="7"/>
      <c r="S46" s="7"/>
    </row>
    <row r="47" spans="1:24" s="6" customFormat="1" ht="11.5" x14ac:dyDescent="0.35">
      <c r="F47" s="66"/>
      <c r="K47" s="7"/>
      <c r="O47" s="7"/>
      <c r="S47" s="7"/>
    </row>
    <row r="48" spans="1:24" s="6" customFormat="1" ht="11.5" x14ac:dyDescent="0.35">
      <c r="F48" s="66"/>
      <c r="K48" s="7"/>
      <c r="O48" s="7"/>
      <c r="S48" s="7"/>
    </row>
    <row r="49" spans="3:19" s="6" customFormat="1" ht="11.5" x14ac:dyDescent="0.35">
      <c r="F49" s="66"/>
      <c r="K49" s="7"/>
      <c r="O49" s="7"/>
      <c r="S49" s="7"/>
    </row>
    <row r="50" spans="3:19" s="6" customFormat="1" ht="11.5" x14ac:dyDescent="0.35">
      <c r="F50" s="66"/>
      <c r="K50" s="7"/>
      <c r="O50" s="7"/>
      <c r="S50" s="7"/>
    </row>
    <row r="51" spans="3:19" s="6" customFormat="1" ht="11.5" x14ac:dyDescent="0.35">
      <c r="F51" s="66"/>
      <c r="K51" s="7"/>
      <c r="O51" s="7"/>
      <c r="S51" s="7"/>
    </row>
    <row r="52" spans="3:19" s="6" customFormat="1" ht="11.5" x14ac:dyDescent="0.35">
      <c r="C52" s="32" t="s">
        <v>22</v>
      </c>
      <c r="F52" s="66"/>
      <c r="K52" s="7"/>
      <c r="O52" s="7"/>
      <c r="S52" s="7"/>
    </row>
  </sheetData>
  <sheetProtection selectLockedCells="1"/>
  <dataConsolidate/>
  <mergeCells count="1">
    <mergeCell ref="B7:C7"/>
  </mergeCells>
  <dataValidations count="14">
    <dataValidation type="list" allowBlank="1" showInputMessage="1" showErrorMessage="1" sqref="E16:E25" xr:uid="{F6176FFC-A0D2-4700-B7A7-D386A3543E89}">
      <formula1>$B$32:$B$43</formula1>
    </dataValidation>
    <dataValidation type="list" allowBlank="1" showInputMessage="1" showErrorMessage="1" promptTitle="35220000" sqref="E32" xr:uid="{635D6109-655B-4E16-AB43-F813C4C9613D}">
      <formula1>"35220000"</formula1>
    </dataValidation>
    <dataValidation type="list" allowBlank="1" showInputMessage="1" showErrorMessage="1" sqref="E33" xr:uid="{AE3AD48A-86BE-4F35-838F-FA384475B6AF}">
      <formula1>"35230000"</formula1>
    </dataValidation>
    <dataValidation type="list" allowBlank="1" showInputMessage="1" showErrorMessage="1" sqref="E34" xr:uid="{85790708-527F-4145-A92B-CA322358CE7E}">
      <formula1>"35240000"</formula1>
    </dataValidation>
    <dataValidation type="list" allowBlank="1" showInputMessage="1" showErrorMessage="1" sqref="E35" xr:uid="{1A1ABD6A-85B9-4EA1-AD05-AB024EB3ED93}">
      <formula1>"35250000"</formula1>
    </dataValidation>
    <dataValidation type="list" allowBlank="1" showInputMessage="1" showErrorMessage="1" sqref="E36" xr:uid="{AAE89003-6599-4B82-8538-9760E8FB2ACF}">
      <formula1>"35260000"</formula1>
    </dataValidation>
    <dataValidation type="list" allowBlank="1" showInputMessage="1" showErrorMessage="1" sqref="E37" xr:uid="{47A804DC-8F29-49CA-9258-D12D1E51847A}">
      <formula1>"35270000"</formula1>
    </dataValidation>
    <dataValidation type="list" allowBlank="1" showInputMessage="1" showErrorMessage="1" sqref="E38" xr:uid="{103F8325-622F-4E6C-A311-2C7EA625C5B3}">
      <formula1>"35280000"</formula1>
    </dataValidation>
    <dataValidation type="list" allowBlank="1" showInputMessage="1" showErrorMessage="1" sqref="E39" xr:uid="{0DCFB8F5-5B0B-4A87-A788-58E80CE3E47C}">
      <formula1>"35290000"</formula1>
    </dataValidation>
    <dataValidation type="list" allowBlank="1" showInputMessage="1" showErrorMessage="1" sqref="E40" xr:uid="{1798163D-E0FA-4776-AA6C-BC71C810ABEF}">
      <formula1>"35310000"</formula1>
    </dataValidation>
    <dataValidation type="list" allowBlank="1" showInputMessage="1" showErrorMessage="1" sqref="E41" xr:uid="{8AEA0619-0D05-4611-9064-BE598F5F8F72}">
      <formula1>"35380000"</formula1>
    </dataValidation>
    <dataValidation type="list" allowBlank="1" showInputMessage="1" showErrorMessage="1" sqref="D16:D25" xr:uid="{C76BD37B-26F9-4A59-BF90-12E86F97C818}">
      <formula1>"65%"</formula1>
    </dataValidation>
    <dataValidation type="list" allowBlank="1" showInputMessage="1" showErrorMessage="1" sqref="D29" xr:uid="{C6B0EB4F-FDD3-42AC-98C4-C59CF68F6F42}">
      <formula1>"25%"</formula1>
    </dataValidation>
    <dataValidation type="list" allowBlank="1" showInputMessage="1" showErrorMessage="1" sqref="D31" xr:uid="{2434206C-21AD-4B4F-BF2D-A26C817024E6}">
      <formula1>"10%"</formula1>
    </dataValidation>
  </dataValidations>
  <pageMargins left="0.20052083333333334" right="0.7" top="0.75" bottom="0.75" header="0.3" footer="0.3"/>
  <pageSetup scale="67" orientation="portrait" r:id="rId1"/>
  <headerFooter>
    <oddHeader>&amp;CPágina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EF91-F587-4228-99C5-6B035C8A2E83}">
  <sheetPr>
    <tabColor theme="0"/>
    <pageSetUpPr fitToPage="1"/>
  </sheetPr>
  <dimension ref="A3:X39"/>
  <sheetViews>
    <sheetView showGridLines="0" zoomScale="90" zoomScaleNormal="90" zoomScalePageLayoutView="90" workbookViewId="0">
      <selection activeCell="B30" sqref="B30"/>
    </sheetView>
  </sheetViews>
  <sheetFormatPr baseColWidth="10" defaultColWidth="8" defaultRowHeight="12.5" x14ac:dyDescent="0.35"/>
  <cols>
    <col min="1" max="1" width="4" style="3" customWidth="1"/>
    <col min="2" max="2" width="45.54296875" style="3" customWidth="1"/>
    <col min="3" max="3" width="69.453125" style="3" customWidth="1"/>
    <col min="4" max="4" width="7" style="3" customWidth="1"/>
    <col min="5" max="5" width="13.7265625" style="3" customWidth="1"/>
    <col min="6" max="6" width="13.1796875" style="3" customWidth="1"/>
    <col min="7" max="7" width="3.453125" style="3" customWidth="1"/>
    <col min="8" max="8" width="8.7265625" style="3" bestFit="1" customWidth="1"/>
    <col min="9" max="9" width="6.7265625" style="3" bestFit="1" customWidth="1"/>
    <col min="10" max="10" width="6.453125" style="3" bestFit="1" customWidth="1"/>
    <col min="11" max="11" width="4.1796875" style="132" bestFit="1" customWidth="1"/>
    <col min="12" max="12" width="4.81640625" style="3" bestFit="1" customWidth="1"/>
    <col min="13" max="13" width="5.7265625" style="3" bestFit="1" customWidth="1"/>
    <col min="14" max="14" width="8.7265625" style="3" bestFit="1" customWidth="1"/>
    <col min="15" max="15" width="4.1796875" style="132" bestFit="1" customWidth="1"/>
    <col min="16" max="16" width="4.81640625" style="3" bestFit="1" customWidth="1"/>
    <col min="17" max="17" width="5.26953125" style="3" bestFit="1" customWidth="1"/>
    <col min="18" max="18" width="9.54296875" style="3" bestFit="1" customWidth="1"/>
    <col min="19" max="19" width="4.1796875" style="132" bestFit="1" customWidth="1"/>
    <col min="20" max="20" width="4.81640625" style="3" bestFit="1" customWidth="1"/>
    <col min="21" max="21" width="5" style="3" bestFit="1" customWidth="1"/>
    <col min="22" max="22" width="9.54296875" style="3" bestFit="1" customWidth="1"/>
    <col min="23" max="16384" width="8" style="3"/>
  </cols>
  <sheetData>
    <row r="3" spans="1:19" ht="13" x14ac:dyDescent="0.35">
      <c r="B3" s="1" t="s">
        <v>0</v>
      </c>
      <c r="C3" s="2"/>
      <c r="J3" s="45"/>
      <c r="K3" s="131"/>
      <c r="L3" s="47"/>
      <c r="M3" s="47"/>
      <c r="N3" s="47"/>
      <c r="O3" s="131"/>
      <c r="P3" s="47"/>
      <c r="Q3" s="47"/>
    </row>
    <row r="4" spans="1:19" ht="13" x14ac:dyDescent="0.35">
      <c r="B4" s="5" t="s">
        <v>1</v>
      </c>
      <c r="C4" s="2"/>
      <c r="J4" s="48"/>
      <c r="K4" s="131"/>
      <c r="L4" s="47"/>
      <c r="M4" s="47"/>
      <c r="N4" s="47"/>
      <c r="O4" s="131"/>
      <c r="P4" s="47"/>
      <c r="Q4" s="47"/>
    </row>
    <row r="5" spans="1:19" ht="13.5" thickBot="1" x14ac:dyDescent="0.4">
      <c r="B5" s="5" t="s">
        <v>2</v>
      </c>
      <c r="C5" s="2"/>
      <c r="J5" s="45"/>
      <c r="K5" s="131"/>
      <c r="L5" s="47"/>
      <c r="M5" s="47"/>
      <c r="N5" s="47"/>
      <c r="O5" s="131"/>
      <c r="P5" s="47"/>
      <c r="Q5" s="47"/>
    </row>
    <row r="6" spans="1:19" ht="10" customHeight="1" thickBot="1" x14ac:dyDescent="0.4">
      <c r="B6" s="5"/>
      <c r="C6" s="2"/>
      <c r="J6" s="45"/>
      <c r="K6" s="131"/>
      <c r="L6" s="47"/>
      <c r="M6" s="47"/>
      <c r="N6" s="47"/>
      <c r="O6" s="131"/>
      <c r="P6" s="47"/>
      <c r="Q6" s="47"/>
    </row>
    <row r="7" spans="1:19" ht="25" customHeight="1" thickBot="1" x14ac:dyDescent="0.4">
      <c r="B7" s="182" t="s">
        <v>38</v>
      </c>
      <c r="C7" s="183"/>
      <c r="J7" s="36"/>
      <c r="K7" s="131"/>
      <c r="L7" s="47"/>
      <c r="M7" s="47"/>
      <c r="N7" s="47"/>
      <c r="O7" s="131"/>
      <c r="P7" s="47"/>
      <c r="Q7" s="47"/>
    </row>
    <row r="8" spans="1:19" s="6" customFormat="1" ht="13.5" thickBot="1" x14ac:dyDescent="0.4">
      <c r="B8" s="8" t="s">
        <v>3</v>
      </c>
      <c r="C8" s="100"/>
      <c r="D8" s="38"/>
      <c r="E8" s="39"/>
      <c r="F8" s="34"/>
      <c r="G8" s="34"/>
      <c r="H8" s="34"/>
      <c r="J8" s="36"/>
      <c r="K8" s="36"/>
      <c r="L8" s="36"/>
      <c r="M8" s="37"/>
      <c r="N8" s="37"/>
      <c r="O8" s="133"/>
      <c r="P8" s="37"/>
      <c r="Q8" s="37"/>
      <c r="S8" s="134"/>
    </row>
    <row r="9" spans="1:19" s="6" customFormat="1" ht="13.5" thickBot="1" x14ac:dyDescent="0.4">
      <c r="B9" s="135" t="s">
        <v>35</v>
      </c>
      <c r="C9" s="122"/>
      <c r="D9" s="55"/>
      <c r="E9" s="39"/>
      <c r="F9" s="56"/>
      <c r="G9" s="56"/>
      <c r="H9" s="56"/>
      <c r="I9" s="37"/>
      <c r="J9" s="36"/>
      <c r="K9" s="36"/>
      <c r="L9" s="36"/>
      <c r="M9" s="37"/>
      <c r="N9" s="37"/>
      <c r="O9" s="133"/>
      <c r="P9" s="37"/>
      <c r="Q9" s="37"/>
      <c r="S9" s="134"/>
    </row>
    <row r="10" spans="1:19" s="6" customFormat="1" ht="13.5" thickBot="1" x14ac:dyDescent="0.4">
      <c r="B10" s="8" t="s">
        <v>4</v>
      </c>
      <c r="C10" s="122"/>
      <c r="E10" s="34"/>
      <c r="F10" s="34"/>
      <c r="G10" s="34"/>
      <c r="H10" s="34"/>
      <c r="J10" s="45"/>
      <c r="K10" s="36"/>
      <c r="L10" s="36"/>
      <c r="M10" s="37"/>
      <c r="N10" s="37"/>
      <c r="O10" s="133"/>
      <c r="P10" s="37"/>
      <c r="Q10" s="37"/>
      <c r="S10" s="134"/>
    </row>
    <row r="11" spans="1:19" s="6" customFormat="1" ht="13.5" thickBot="1" x14ac:dyDescent="0.4">
      <c r="B11" s="8" t="s">
        <v>37</v>
      </c>
      <c r="C11" s="122"/>
      <c r="E11" s="34"/>
      <c r="F11" s="34"/>
      <c r="G11" s="34"/>
      <c r="H11" s="34"/>
      <c r="J11" s="45"/>
      <c r="K11" s="36"/>
      <c r="L11" s="36"/>
      <c r="M11" s="37"/>
      <c r="N11" s="37"/>
      <c r="O11" s="133"/>
      <c r="P11" s="37"/>
      <c r="Q11" s="37"/>
      <c r="S11" s="134"/>
    </row>
    <row r="12" spans="1:19" s="6" customFormat="1" ht="13.5" thickBot="1" x14ac:dyDescent="0.4">
      <c r="B12" s="8" t="s">
        <v>5</v>
      </c>
      <c r="C12" s="122" t="s">
        <v>48</v>
      </c>
      <c r="E12" s="34"/>
      <c r="F12" s="34"/>
      <c r="G12" s="34"/>
      <c r="H12" s="34"/>
      <c r="J12" s="50"/>
      <c r="K12" s="36"/>
      <c r="L12" s="36"/>
      <c r="M12" s="37"/>
      <c r="N12" s="37"/>
      <c r="O12" s="133"/>
      <c r="P12" s="37"/>
      <c r="Q12" s="37"/>
      <c r="S12" s="134"/>
    </row>
    <row r="13" spans="1:19" s="6" customFormat="1" ht="13.5" thickBot="1" x14ac:dyDescent="0.4">
      <c r="B13" s="8" t="s">
        <v>23</v>
      </c>
      <c r="C13" s="124"/>
      <c r="E13" s="34"/>
      <c r="F13" s="34"/>
      <c r="G13" s="34"/>
      <c r="H13" s="34"/>
      <c r="J13" s="50"/>
      <c r="K13" s="36"/>
      <c r="L13" s="36"/>
      <c r="M13" s="37"/>
      <c r="N13" s="37"/>
      <c r="O13" s="133"/>
      <c r="P13" s="37"/>
      <c r="Q13" s="37"/>
      <c r="S13" s="134"/>
    </row>
    <row r="14" spans="1:19" s="6" customFormat="1" ht="10" customHeight="1" thickBot="1" x14ac:dyDescent="0.4">
      <c r="A14" s="37"/>
      <c r="F14" s="29"/>
      <c r="K14" s="134"/>
      <c r="O14" s="134"/>
      <c r="S14" s="134"/>
    </row>
    <row r="15" spans="1:19" s="6" customFormat="1" ht="25.5" customHeight="1" thickBot="1" x14ac:dyDescent="0.4">
      <c r="A15" s="37"/>
      <c r="B15" s="26" t="s">
        <v>31</v>
      </c>
      <c r="C15" s="27" t="s">
        <v>28</v>
      </c>
      <c r="D15" s="27" t="s">
        <v>7</v>
      </c>
      <c r="E15" s="27" t="s">
        <v>29</v>
      </c>
      <c r="F15" s="28" t="s">
        <v>33</v>
      </c>
      <c r="K15" s="134"/>
      <c r="O15" s="134"/>
      <c r="S15" s="134"/>
    </row>
    <row r="16" spans="1:19" s="6" customFormat="1" ht="12.75" customHeight="1" x14ac:dyDescent="0.35">
      <c r="A16" s="37"/>
      <c r="B16" s="53" t="s">
        <v>44</v>
      </c>
      <c r="C16" s="148"/>
      <c r="D16" s="136">
        <v>0.5</v>
      </c>
      <c r="E16" s="71"/>
      <c r="F16" s="137">
        <f>F33*D16</f>
        <v>10000</v>
      </c>
      <c r="K16" s="134"/>
      <c r="O16" s="134"/>
      <c r="S16" s="134"/>
    </row>
    <row r="17" spans="1:24" s="6" customFormat="1" ht="12.75" customHeight="1" thickBot="1" x14ac:dyDescent="0.4">
      <c r="A17" s="37"/>
      <c r="B17" s="54"/>
      <c r="C17" s="77"/>
      <c r="D17" s="138"/>
      <c r="E17" s="79"/>
      <c r="F17" s="139"/>
      <c r="K17" s="134"/>
      <c r="O17" s="134"/>
      <c r="S17" s="134"/>
    </row>
    <row r="18" spans="1:24" s="6" customFormat="1" ht="12.75" customHeight="1" x14ac:dyDescent="0.35">
      <c r="A18" s="37"/>
      <c r="B18" s="52" t="s">
        <v>45</v>
      </c>
      <c r="C18" s="67"/>
      <c r="D18" s="136">
        <v>0.5</v>
      </c>
      <c r="E18" s="67"/>
      <c r="F18" s="140"/>
      <c r="K18" s="134"/>
      <c r="O18" s="134"/>
      <c r="S18" s="134"/>
    </row>
    <row r="19" spans="1:24" s="6" customFormat="1" ht="12.75" customHeight="1" x14ac:dyDescent="0.35">
      <c r="A19" s="37"/>
      <c r="B19" s="33" t="s">
        <v>10</v>
      </c>
      <c r="C19" s="103"/>
      <c r="D19" s="141"/>
      <c r="E19" s="68">
        <v>35220000</v>
      </c>
      <c r="F19" s="142">
        <f>IF($C$12=B19,$F$33*0.5,0)</f>
        <v>0</v>
      </c>
      <c r="K19" s="134"/>
      <c r="O19" s="134"/>
      <c r="S19" s="134"/>
    </row>
    <row r="20" spans="1:24" s="6" customFormat="1" ht="12.75" customHeight="1" x14ac:dyDescent="0.35">
      <c r="A20" s="37"/>
      <c r="B20" s="33" t="s">
        <v>11</v>
      </c>
      <c r="C20" s="103"/>
      <c r="D20" s="141"/>
      <c r="E20" s="68">
        <v>35230000</v>
      </c>
      <c r="F20" s="142">
        <f t="shared" ref="F20:F30" si="0">IF($C$12=B20,$F$33*0.5,0)</f>
        <v>0</v>
      </c>
      <c r="K20" s="134"/>
      <c r="O20" s="134"/>
      <c r="S20" s="134"/>
    </row>
    <row r="21" spans="1:24" s="6" customFormat="1" ht="12.75" customHeight="1" x14ac:dyDescent="0.35">
      <c r="A21" s="37"/>
      <c r="B21" s="33" t="s">
        <v>12</v>
      </c>
      <c r="C21" s="103"/>
      <c r="D21" s="141"/>
      <c r="E21" s="68">
        <v>35240000</v>
      </c>
      <c r="F21" s="142">
        <f t="shared" si="0"/>
        <v>0</v>
      </c>
      <c r="K21" s="134"/>
      <c r="O21" s="134"/>
      <c r="S21" s="134"/>
    </row>
    <row r="22" spans="1:24" s="6" customFormat="1" ht="12.75" customHeight="1" x14ac:dyDescent="0.35">
      <c r="A22" s="37"/>
      <c r="B22" s="33" t="s">
        <v>13</v>
      </c>
      <c r="C22" s="103"/>
      <c r="D22" s="141"/>
      <c r="E22" s="68">
        <v>35250000</v>
      </c>
      <c r="F22" s="142">
        <f t="shared" si="0"/>
        <v>0</v>
      </c>
      <c r="K22" s="134"/>
      <c r="O22" s="134"/>
      <c r="S22" s="134"/>
    </row>
    <row r="23" spans="1:24" s="6" customFormat="1" ht="12.75" customHeight="1" x14ac:dyDescent="0.35">
      <c r="A23" s="37"/>
      <c r="B23" s="33" t="s">
        <v>14</v>
      </c>
      <c r="C23" s="103"/>
      <c r="D23" s="141"/>
      <c r="E23" s="68">
        <v>35260000</v>
      </c>
      <c r="F23" s="142">
        <f t="shared" si="0"/>
        <v>0</v>
      </c>
      <c r="K23" s="134"/>
      <c r="O23" s="134"/>
      <c r="S23" s="134"/>
    </row>
    <row r="24" spans="1:24" s="6" customFormat="1" ht="12.75" customHeight="1" x14ac:dyDescent="0.35">
      <c r="A24" s="37"/>
      <c r="B24" s="33" t="s">
        <v>15</v>
      </c>
      <c r="C24" s="103"/>
      <c r="D24" s="141"/>
      <c r="E24" s="68">
        <v>35270000</v>
      </c>
      <c r="F24" s="142">
        <f t="shared" si="0"/>
        <v>0</v>
      </c>
      <c r="K24" s="134"/>
      <c r="O24" s="134"/>
      <c r="S24" s="134"/>
    </row>
    <row r="25" spans="1:24" s="6" customFormat="1" ht="12.75" customHeight="1" x14ac:dyDescent="0.35">
      <c r="A25" s="37"/>
      <c r="B25" s="33" t="s">
        <v>16</v>
      </c>
      <c r="C25" s="103"/>
      <c r="D25" s="141"/>
      <c r="E25" s="68">
        <v>35280000</v>
      </c>
      <c r="F25" s="142">
        <f t="shared" si="0"/>
        <v>0</v>
      </c>
      <c r="K25" s="134"/>
      <c r="O25" s="134"/>
      <c r="S25" s="134"/>
    </row>
    <row r="26" spans="1:24" s="6" customFormat="1" ht="12.75" customHeight="1" x14ac:dyDescent="0.35">
      <c r="A26" s="37"/>
      <c r="B26" s="33" t="s">
        <v>17</v>
      </c>
      <c r="C26" s="103"/>
      <c r="D26" s="141"/>
      <c r="E26" s="68">
        <v>35290000</v>
      </c>
      <c r="F26" s="142">
        <f t="shared" si="0"/>
        <v>0</v>
      </c>
      <c r="K26" s="134"/>
      <c r="O26" s="134"/>
      <c r="S26" s="134"/>
    </row>
    <row r="27" spans="1:24" s="6" customFormat="1" ht="12.75" customHeight="1" x14ac:dyDescent="0.35">
      <c r="A27" s="37"/>
      <c r="B27" s="33" t="s">
        <v>18</v>
      </c>
      <c r="C27" s="103"/>
      <c r="D27" s="141"/>
      <c r="E27" s="68">
        <v>35310000</v>
      </c>
      <c r="F27" s="142">
        <f t="shared" si="0"/>
        <v>0</v>
      </c>
      <c r="K27" s="134"/>
      <c r="O27" s="134"/>
      <c r="S27" s="134"/>
    </row>
    <row r="28" spans="1:24" s="6" customFormat="1" ht="12.75" customHeight="1" x14ac:dyDescent="0.35">
      <c r="A28" s="37"/>
      <c r="B28" s="35" t="s">
        <v>19</v>
      </c>
      <c r="C28" s="105"/>
      <c r="D28" s="143"/>
      <c r="E28" s="69">
        <v>35380000</v>
      </c>
      <c r="F28" s="142">
        <f t="shared" si="0"/>
        <v>0</v>
      </c>
      <c r="K28" s="134"/>
      <c r="O28" s="134"/>
      <c r="S28" s="134"/>
    </row>
    <row r="29" spans="1:24" s="6" customFormat="1" ht="12.75" customHeight="1" x14ac:dyDescent="0.35">
      <c r="A29" s="37"/>
      <c r="B29" s="33" t="s">
        <v>47</v>
      </c>
      <c r="C29" s="120"/>
      <c r="D29" s="144"/>
      <c r="E29" s="70">
        <v>35180000</v>
      </c>
      <c r="F29" s="142">
        <f t="shared" si="0"/>
        <v>0</v>
      </c>
      <c r="K29" s="134"/>
      <c r="O29" s="134"/>
      <c r="S29" s="134"/>
    </row>
    <row r="30" spans="1:24" s="6" customFormat="1" thickBot="1" x14ac:dyDescent="0.4">
      <c r="B30" s="128" t="s">
        <v>48</v>
      </c>
      <c r="C30" s="121"/>
      <c r="D30" s="145"/>
      <c r="E30" s="129"/>
      <c r="F30" s="146">
        <f t="shared" si="0"/>
        <v>10000</v>
      </c>
      <c r="G30" s="37"/>
      <c r="H30" s="37"/>
      <c r="I30" s="37"/>
      <c r="J30" s="37"/>
      <c r="K30" s="147"/>
      <c r="L30" s="37"/>
      <c r="M30" s="37"/>
      <c r="N30" s="37"/>
      <c r="O30" s="147"/>
      <c r="P30" s="37"/>
      <c r="Q30" s="37"/>
      <c r="R30" s="37"/>
      <c r="S30" s="147"/>
      <c r="T30" s="37"/>
      <c r="U30" s="37"/>
      <c r="V30" s="37"/>
      <c r="W30" s="37"/>
      <c r="X30" s="37"/>
    </row>
    <row r="31" spans="1:24" s="6" customFormat="1" ht="20.149999999999999" customHeight="1" thickBot="1" x14ac:dyDescent="0.4">
      <c r="B31" s="30" t="s">
        <v>34</v>
      </c>
      <c r="C31" s="31"/>
      <c r="D31" s="23" t="s">
        <v>8</v>
      </c>
      <c r="E31" s="24"/>
      <c r="F31" s="25">
        <f>SUM(F16:F30)</f>
        <v>20000</v>
      </c>
      <c r="G31" s="37"/>
      <c r="H31" s="37"/>
      <c r="I31" s="37"/>
      <c r="J31" s="37"/>
      <c r="K31" s="147"/>
      <c r="L31" s="37"/>
      <c r="M31" s="37"/>
      <c r="N31" s="37"/>
      <c r="O31" s="147"/>
      <c r="P31" s="37"/>
      <c r="Q31" s="37"/>
      <c r="R31" s="37"/>
      <c r="S31" s="147"/>
      <c r="T31" s="37"/>
      <c r="U31" s="37"/>
      <c r="V31" s="37"/>
      <c r="W31" s="37"/>
      <c r="X31" s="37"/>
    </row>
    <row r="32" spans="1:24" s="6" customFormat="1" ht="10" customHeight="1" thickBot="1" x14ac:dyDescent="0.4">
      <c r="F32" s="29"/>
      <c r="G32" s="37"/>
      <c r="H32" s="37"/>
      <c r="I32" s="37"/>
      <c r="J32" s="37"/>
      <c r="K32" s="147"/>
      <c r="L32" s="37"/>
      <c r="M32" s="37"/>
      <c r="N32" s="37"/>
      <c r="O32" s="147"/>
      <c r="P32" s="37"/>
      <c r="Q32" s="37"/>
      <c r="R32" s="37"/>
      <c r="S32" s="147"/>
      <c r="T32" s="37"/>
      <c r="U32" s="37"/>
      <c r="V32" s="37"/>
      <c r="W32" s="37"/>
      <c r="X32" s="37"/>
    </row>
    <row r="33" spans="2:19" s="6" customFormat="1" ht="25" customHeight="1" thickBot="1" x14ac:dyDescent="0.4">
      <c r="B33" s="30" t="s">
        <v>21</v>
      </c>
      <c r="C33" s="31"/>
      <c r="D33" s="23" t="s">
        <v>8</v>
      </c>
      <c r="E33" s="24"/>
      <c r="F33" s="149">
        <v>20000</v>
      </c>
      <c r="K33" s="134"/>
      <c r="O33" s="134"/>
      <c r="S33" s="134"/>
    </row>
    <row r="34" spans="2:19" s="6" customFormat="1" ht="11.5" x14ac:dyDescent="0.35">
      <c r="K34" s="134"/>
      <c r="O34" s="134"/>
      <c r="S34" s="134"/>
    </row>
    <row r="35" spans="2:19" s="6" customFormat="1" ht="11.5" x14ac:dyDescent="0.35">
      <c r="K35" s="134"/>
      <c r="O35" s="134"/>
      <c r="S35" s="134"/>
    </row>
    <row r="36" spans="2:19" s="6" customFormat="1" ht="11.5" x14ac:dyDescent="0.35">
      <c r="K36" s="134"/>
      <c r="O36" s="134"/>
      <c r="S36" s="134"/>
    </row>
    <row r="37" spans="2:19" s="6" customFormat="1" ht="11.5" x14ac:dyDescent="0.35">
      <c r="K37" s="134"/>
      <c r="O37" s="134"/>
      <c r="S37" s="134"/>
    </row>
    <row r="38" spans="2:19" s="6" customFormat="1" ht="11.5" x14ac:dyDescent="0.35">
      <c r="K38" s="134"/>
      <c r="O38" s="134"/>
      <c r="S38" s="134"/>
    </row>
    <row r="39" spans="2:19" s="6" customFormat="1" ht="11.5" x14ac:dyDescent="0.35">
      <c r="C39" s="32" t="s">
        <v>22</v>
      </c>
      <c r="K39" s="134"/>
      <c r="O39" s="134"/>
      <c r="S39" s="134"/>
    </row>
  </sheetData>
  <sheetProtection selectLockedCells="1"/>
  <dataConsolidate/>
  <mergeCells count="1">
    <mergeCell ref="B7:C7"/>
  </mergeCells>
  <dataValidations count="12">
    <dataValidation type="list" allowBlank="1" showInputMessage="1" showErrorMessage="1" sqref="D16 D18" xr:uid="{CDA6F90C-75E3-40E8-A04F-7A806F329C62}">
      <formula1>"50%"</formula1>
    </dataValidation>
    <dataValidation type="list" allowBlank="1" showInputMessage="1" showErrorMessage="1" sqref="E19" xr:uid="{B7C8BF64-7DAD-4368-8BA6-8D50A05EC557}">
      <formula1>"35220000"</formula1>
    </dataValidation>
    <dataValidation type="list" allowBlank="1" showInputMessage="1" showErrorMessage="1" sqref="E20" xr:uid="{AB33F396-A4F9-4862-9D0C-35F49B2B5F0F}">
      <formula1>"35230000"</formula1>
    </dataValidation>
    <dataValidation type="list" allowBlank="1" showInputMessage="1" showErrorMessage="1" sqref="E21" xr:uid="{7D22B10A-DC21-46F4-8C7A-0B911FD04425}">
      <formula1>"35240000"</formula1>
    </dataValidation>
    <dataValidation type="list" allowBlank="1" showInputMessage="1" showErrorMessage="1" sqref="E22" xr:uid="{E71BA47E-9298-4813-9EB6-CB5609AC813F}">
      <formula1>"35250000"</formula1>
    </dataValidation>
    <dataValidation type="list" allowBlank="1" showInputMessage="1" showErrorMessage="1" sqref="E23" xr:uid="{1A30D857-9AA0-4828-96D2-E2F62486ABC5}">
      <formula1>"35260000"</formula1>
    </dataValidation>
    <dataValidation type="list" allowBlank="1" showInputMessage="1" showErrorMessage="1" sqref="E24" xr:uid="{4C390BE5-5655-4903-BC90-3DD25163D4C1}">
      <formula1>"35270000"</formula1>
    </dataValidation>
    <dataValidation type="list" allowBlank="1" showInputMessage="1" showErrorMessage="1" sqref="E25" xr:uid="{B4961A29-0B53-40D4-9524-4A2F3A0EE20B}">
      <formula1>"35280000"</formula1>
    </dataValidation>
    <dataValidation type="list" allowBlank="1" showInputMessage="1" showErrorMessage="1" sqref="E26" xr:uid="{767B64FF-E28A-42AE-A4D8-8616B4F2EF45}">
      <formula1>"35290000"</formula1>
    </dataValidation>
    <dataValidation type="list" allowBlank="1" showInputMessage="1" showErrorMessage="1" sqref="E27" xr:uid="{31E11B3A-69CF-4B7B-A97A-591E25E1DE7F}">
      <formula1>"35310000"</formula1>
    </dataValidation>
    <dataValidation type="list" allowBlank="1" showInputMessage="1" showErrorMessage="1" sqref="E28" xr:uid="{74BBAF13-84AC-4C8E-A7D2-EF54598D8489}">
      <formula1>"35380000"</formula1>
    </dataValidation>
    <dataValidation type="list" allowBlank="1" showInputMessage="1" showErrorMessage="1" sqref="C12" xr:uid="{0CF1F8FD-760D-4706-B28C-BA22538C36E0}">
      <formula1>$B$19:$B$30</formula1>
    </dataValidation>
  </dataValidations>
  <pageMargins left="0.20052083333333334" right="0.7" top="0.75" bottom="0.75" header="0.3" footer="0.3"/>
  <pageSetup scale="67" orientation="portrait" r:id="rId1"/>
  <headerFooter>
    <oddHeader>&amp;CPágina 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2DA09-5514-4399-94B2-6FAE1F51B497}">
  <sheetPr>
    <tabColor theme="0"/>
    <pageSetUpPr fitToPage="1"/>
  </sheetPr>
  <dimension ref="A3:X63"/>
  <sheetViews>
    <sheetView showGridLines="0" topLeftCell="A7" zoomScale="90" zoomScaleNormal="90" zoomScalePageLayoutView="90" workbookViewId="0">
      <selection activeCell="E20" sqref="E20:F20"/>
    </sheetView>
  </sheetViews>
  <sheetFormatPr baseColWidth="10" defaultColWidth="8" defaultRowHeight="12.5" x14ac:dyDescent="0.35"/>
  <cols>
    <col min="1" max="1" width="4" style="3" customWidth="1"/>
    <col min="2" max="2" width="48.26953125" style="3" customWidth="1"/>
    <col min="3" max="3" width="69.453125" style="3" customWidth="1"/>
    <col min="4" max="4" width="7" style="3" customWidth="1"/>
    <col min="5" max="5" width="11.7265625" style="3" customWidth="1"/>
    <col min="6" max="6" width="13.26953125" style="3" customWidth="1"/>
    <col min="7" max="7" width="3.453125" style="3" customWidth="1"/>
    <col min="8" max="8" width="8.7265625" style="3" bestFit="1" customWidth="1"/>
    <col min="9" max="9" width="6.7265625" style="3" bestFit="1" customWidth="1"/>
    <col min="10" max="10" width="6.453125" style="3" bestFit="1" customWidth="1"/>
    <col min="11" max="11" width="4.1796875" style="4" bestFit="1" customWidth="1"/>
    <col min="12" max="12" width="4.81640625" style="3" bestFit="1" customWidth="1"/>
    <col min="13" max="13" width="5.7265625" style="3" bestFit="1" customWidth="1"/>
    <col min="14" max="14" width="8.7265625" style="3" bestFit="1" customWidth="1"/>
    <col min="15" max="15" width="4.1796875" style="4" bestFit="1" customWidth="1"/>
    <col min="16" max="16" width="4.81640625" style="3" bestFit="1" customWidth="1"/>
    <col min="17" max="17" width="5.26953125" style="3" bestFit="1" customWidth="1"/>
    <col min="18" max="18" width="9.54296875" style="3" bestFit="1" customWidth="1"/>
    <col min="19" max="19" width="4.1796875" style="4" bestFit="1" customWidth="1"/>
    <col min="20" max="20" width="4.81640625" style="3" bestFit="1" customWidth="1"/>
    <col min="21" max="21" width="5" style="3" bestFit="1" customWidth="1"/>
    <col min="22" max="22" width="9.54296875" style="3" bestFit="1" customWidth="1"/>
    <col min="23" max="16384" width="8" style="3"/>
  </cols>
  <sheetData>
    <row r="3" spans="1:22" ht="13" x14ac:dyDescent="0.35">
      <c r="B3" s="1" t="s">
        <v>0</v>
      </c>
      <c r="C3" s="2"/>
      <c r="J3" s="45"/>
      <c r="K3" s="46"/>
      <c r="L3" s="47"/>
      <c r="M3" s="47"/>
      <c r="N3" s="47"/>
      <c r="O3" s="46"/>
      <c r="P3" s="47"/>
      <c r="Q3" s="47"/>
    </row>
    <row r="4" spans="1:22" ht="13" x14ac:dyDescent="0.35">
      <c r="B4" s="5" t="s">
        <v>1</v>
      </c>
      <c r="C4" s="2"/>
      <c r="J4" s="48"/>
      <c r="K4" s="46"/>
      <c r="L4" s="47"/>
      <c r="M4" s="47"/>
      <c r="N4" s="47"/>
      <c r="O4" s="46"/>
      <c r="P4" s="47"/>
      <c r="Q4" s="47"/>
    </row>
    <row r="5" spans="1:22" ht="13" x14ac:dyDescent="0.35">
      <c r="B5" s="5" t="s">
        <v>2</v>
      </c>
      <c r="C5" s="2"/>
      <c r="J5" s="45"/>
      <c r="K5" s="46"/>
      <c r="L5" s="47"/>
      <c r="M5" s="47"/>
      <c r="N5" s="47"/>
      <c r="O5" s="46"/>
      <c r="P5" s="47"/>
      <c r="Q5" s="47"/>
    </row>
    <row r="6" spans="1:22" ht="13.5" thickBot="1" x14ac:dyDescent="0.4">
      <c r="J6" s="36"/>
      <c r="K6" s="46"/>
      <c r="L6" s="47"/>
      <c r="M6" s="47"/>
      <c r="N6" s="47"/>
      <c r="O6" s="46"/>
      <c r="P6" s="47"/>
      <c r="Q6" s="47"/>
    </row>
    <row r="7" spans="1:22" ht="25" customHeight="1" thickBot="1" x14ac:dyDescent="0.4">
      <c r="B7" s="184" t="s">
        <v>46</v>
      </c>
      <c r="C7" s="185"/>
      <c r="J7" s="36"/>
      <c r="K7" s="46"/>
      <c r="L7" s="47"/>
      <c r="M7" s="47"/>
      <c r="N7" s="47"/>
      <c r="O7" s="46"/>
      <c r="P7" s="47"/>
      <c r="Q7" s="47"/>
    </row>
    <row r="8" spans="1:22" s="6" customFormat="1" ht="13.5" thickBot="1" x14ac:dyDescent="0.4">
      <c r="B8" s="9" t="s">
        <v>3</v>
      </c>
      <c r="C8" s="100"/>
      <c r="D8" s="38"/>
      <c r="E8" s="39"/>
      <c r="F8" s="34"/>
      <c r="G8" s="34"/>
      <c r="H8" s="34"/>
      <c r="J8" s="36"/>
      <c r="K8" s="36"/>
      <c r="L8" s="36"/>
      <c r="M8" s="37"/>
      <c r="N8" s="37"/>
      <c r="O8" s="49"/>
      <c r="P8" s="37"/>
      <c r="Q8" s="37"/>
      <c r="S8" s="7"/>
    </row>
    <row r="9" spans="1:22" s="6" customFormat="1" ht="13.5" thickBot="1" x14ac:dyDescent="0.4">
      <c r="B9" s="57" t="s">
        <v>35</v>
      </c>
      <c r="C9" s="123"/>
      <c r="D9" s="55"/>
      <c r="E9" s="39"/>
      <c r="F9" s="56"/>
      <c r="G9" s="56"/>
      <c r="H9" s="56"/>
      <c r="I9" s="37"/>
      <c r="J9" s="36"/>
      <c r="K9" s="36"/>
      <c r="L9" s="36"/>
      <c r="M9" s="37"/>
      <c r="N9" s="37"/>
      <c r="O9" s="49"/>
      <c r="P9" s="37"/>
      <c r="Q9" s="37"/>
      <c r="S9" s="7"/>
    </row>
    <row r="10" spans="1:22" s="6" customFormat="1" ht="13.5" thickBot="1" x14ac:dyDescent="0.4">
      <c r="B10" s="8" t="s">
        <v>4</v>
      </c>
      <c r="C10" s="123"/>
      <c r="E10" s="34"/>
      <c r="F10" s="34"/>
      <c r="G10" s="34"/>
      <c r="H10" s="34"/>
      <c r="J10" s="45"/>
      <c r="K10" s="36"/>
      <c r="L10" s="36"/>
      <c r="M10" s="37"/>
      <c r="N10" s="37"/>
      <c r="O10" s="49"/>
      <c r="P10" s="37"/>
      <c r="Q10" s="37"/>
      <c r="S10" s="7"/>
    </row>
    <row r="11" spans="1:22" s="6" customFormat="1" ht="13.5" thickBot="1" x14ac:dyDescent="0.4">
      <c r="B11" s="60" t="s">
        <v>37</v>
      </c>
      <c r="C11" s="124"/>
      <c r="E11" s="34"/>
      <c r="F11" s="34"/>
      <c r="G11" s="34"/>
      <c r="H11" s="34"/>
      <c r="J11" s="45"/>
      <c r="K11" s="36"/>
      <c r="L11" s="36"/>
      <c r="M11" s="37"/>
      <c r="N11" s="37"/>
      <c r="O11" s="49"/>
      <c r="P11" s="37"/>
      <c r="Q11" s="37"/>
      <c r="S11" s="7"/>
    </row>
    <row r="12" spans="1:22" s="6" customFormat="1" ht="13.5" thickBot="1" x14ac:dyDescent="0.4">
      <c r="B12" s="8" t="s">
        <v>5</v>
      </c>
      <c r="C12" s="122"/>
      <c r="E12" s="34"/>
      <c r="F12" s="34"/>
      <c r="G12" s="34"/>
      <c r="H12" s="34"/>
      <c r="J12" s="50"/>
      <c r="K12" s="36"/>
      <c r="L12" s="36"/>
      <c r="M12" s="37"/>
      <c r="N12" s="37"/>
      <c r="O12" s="49"/>
      <c r="P12" s="37"/>
      <c r="Q12" s="37"/>
      <c r="S12" s="7"/>
    </row>
    <row r="13" spans="1:22" s="6" customFormat="1" ht="13.5" thickBot="1" x14ac:dyDescent="0.4">
      <c r="B13" s="9" t="s">
        <v>23</v>
      </c>
      <c r="C13" s="125"/>
      <c r="E13" s="34"/>
      <c r="F13" s="34"/>
      <c r="G13" s="34"/>
      <c r="H13" s="34"/>
      <c r="J13" s="50"/>
      <c r="K13" s="36"/>
      <c r="L13" s="36"/>
      <c r="M13" s="37"/>
      <c r="N13" s="37"/>
      <c r="O13" s="49"/>
      <c r="P13" s="37"/>
      <c r="Q13" s="37"/>
      <c r="S13" s="7"/>
    </row>
    <row r="14" spans="1:22" s="6" customFormat="1" ht="10" customHeight="1" thickBot="1" x14ac:dyDescent="0.4">
      <c r="E14" s="37"/>
      <c r="F14" s="37"/>
      <c r="G14" s="37"/>
      <c r="H14" s="10" t="s">
        <v>6</v>
      </c>
      <c r="I14" s="10"/>
      <c r="J14" s="10"/>
      <c r="K14" s="11"/>
      <c r="L14" s="10"/>
      <c r="M14" s="10"/>
      <c r="N14" s="10"/>
      <c r="O14" s="11"/>
      <c r="P14" s="10"/>
      <c r="Q14" s="10"/>
      <c r="R14" s="10"/>
      <c r="S14" s="11"/>
      <c r="T14" s="10"/>
      <c r="U14" s="10"/>
      <c r="V14" s="10"/>
    </row>
    <row r="15" spans="1:22" s="6" customFormat="1" ht="25" customHeight="1" thickBot="1" x14ac:dyDescent="0.4">
      <c r="A15" s="37"/>
      <c r="B15" s="51" t="s">
        <v>32</v>
      </c>
      <c r="C15" s="27" t="s">
        <v>28</v>
      </c>
      <c r="D15" s="90" t="s">
        <v>7</v>
      </c>
      <c r="E15" s="27" t="s">
        <v>49</v>
      </c>
      <c r="F15" s="28" t="s">
        <v>33</v>
      </c>
      <c r="H15" s="12"/>
      <c r="I15" s="13"/>
      <c r="J15" s="14"/>
      <c r="K15" s="15"/>
      <c r="L15" s="13"/>
      <c r="M15" s="13"/>
      <c r="N15" s="14"/>
      <c r="O15" s="15"/>
      <c r="P15" s="13"/>
      <c r="Q15" s="13"/>
      <c r="R15" s="14"/>
      <c r="S15" s="15"/>
      <c r="T15" s="13"/>
      <c r="U15" s="13"/>
      <c r="V15" s="14"/>
    </row>
    <row r="16" spans="1:22" s="6" customFormat="1" ht="12" x14ac:dyDescent="0.3">
      <c r="B16" s="109"/>
      <c r="C16" s="110"/>
      <c r="D16" s="151"/>
      <c r="E16" s="152"/>
      <c r="F16" s="153"/>
      <c r="H16" s="16"/>
      <c r="I16" s="17"/>
      <c r="J16" s="16"/>
      <c r="K16" s="18"/>
      <c r="L16" s="19"/>
      <c r="M16" s="19"/>
      <c r="N16" s="20"/>
      <c r="O16" s="18"/>
      <c r="P16" s="21"/>
      <c r="Q16" s="22"/>
      <c r="R16" s="21"/>
      <c r="S16" s="18"/>
      <c r="T16" s="21"/>
      <c r="U16" s="22"/>
      <c r="V16" s="21"/>
    </row>
    <row r="17" spans="1:22" s="6" customFormat="1" ht="12" x14ac:dyDescent="0.35">
      <c r="B17" s="111"/>
      <c r="C17" s="112"/>
      <c r="D17" s="151"/>
      <c r="E17" s="152"/>
      <c r="F17" s="153"/>
      <c r="H17" s="16"/>
      <c r="I17" s="17"/>
      <c r="J17" s="16"/>
      <c r="K17" s="18"/>
      <c r="L17" s="19"/>
      <c r="M17" s="19"/>
      <c r="N17" s="20"/>
      <c r="O17" s="18"/>
      <c r="P17" s="21"/>
      <c r="Q17" s="22"/>
      <c r="R17" s="21"/>
      <c r="S17" s="18"/>
      <c r="T17" s="21"/>
      <c r="U17" s="22"/>
      <c r="V17" s="21"/>
    </row>
    <row r="18" spans="1:22" s="6" customFormat="1" ht="12" x14ac:dyDescent="0.35">
      <c r="B18" s="111"/>
      <c r="C18" s="113"/>
      <c r="D18" s="113"/>
      <c r="E18" s="154"/>
      <c r="F18" s="155"/>
      <c r="H18" s="16"/>
      <c r="I18" s="17"/>
      <c r="J18" s="16"/>
      <c r="K18" s="18"/>
      <c r="L18" s="19"/>
      <c r="M18" s="19"/>
      <c r="N18" s="20"/>
      <c r="O18" s="18"/>
      <c r="P18" s="21"/>
      <c r="Q18" s="22"/>
      <c r="R18" s="21"/>
      <c r="S18" s="18"/>
      <c r="T18" s="21"/>
      <c r="U18" s="22"/>
      <c r="V18" s="21"/>
    </row>
    <row r="19" spans="1:22" s="6" customFormat="1" ht="12" x14ac:dyDescent="0.35">
      <c r="B19" s="111"/>
      <c r="C19" s="113"/>
      <c r="D19" s="113"/>
      <c r="E19" s="154"/>
      <c r="F19" s="155"/>
      <c r="H19" s="16"/>
      <c r="I19" s="17"/>
      <c r="J19" s="16"/>
      <c r="K19" s="18"/>
      <c r="L19" s="19"/>
      <c r="M19" s="19"/>
      <c r="N19" s="20"/>
      <c r="O19" s="18"/>
      <c r="P19" s="21"/>
      <c r="Q19" s="22"/>
      <c r="R19" s="21"/>
      <c r="S19" s="18"/>
      <c r="T19" s="21"/>
      <c r="U19" s="22"/>
      <c r="V19" s="21"/>
    </row>
    <row r="20" spans="1:22" s="6" customFormat="1" ht="12" customHeight="1" x14ac:dyDescent="0.35">
      <c r="B20" s="114"/>
      <c r="C20" s="113"/>
      <c r="D20" s="115"/>
      <c r="E20" s="156"/>
      <c r="F20" s="157"/>
      <c r="H20" s="16"/>
      <c r="I20" s="17"/>
      <c r="J20" s="16"/>
      <c r="K20" s="18"/>
      <c r="L20" s="19"/>
      <c r="M20" s="19"/>
      <c r="N20" s="20"/>
      <c r="O20" s="18"/>
      <c r="P20" s="21"/>
      <c r="Q20" s="22"/>
      <c r="R20" s="21"/>
      <c r="S20" s="18"/>
      <c r="T20" s="21"/>
      <c r="U20" s="22"/>
      <c r="V20" s="21"/>
    </row>
    <row r="21" spans="1:22" s="6" customFormat="1" ht="12" x14ac:dyDescent="0.35">
      <c r="A21" s="37"/>
      <c r="B21" s="114"/>
      <c r="C21" s="113"/>
      <c r="D21" s="115"/>
      <c r="E21" s="156"/>
      <c r="F21" s="157"/>
      <c r="H21" s="16"/>
      <c r="I21" s="17"/>
      <c r="J21" s="16"/>
      <c r="K21" s="18"/>
      <c r="L21" s="19"/>
      <c r="M21" s="19"/>
      <c r="N21" s="20"/>
      <c r="O21" s="18"/>
      <c r="P21" s="21"/>
      <c r="Q21" s="22"/>
      <c r="R21" s="21"/>
      <c r="S21" s="18"/>
      <c r="T21" s="21"/>
      <c r="U21" s="22"/>
      <c r="V21" s="21"/>
    </row>
    <row r="22" spans="1:22" s="6" customFormat="1" ht="12" x14ac:dyDescent="0.35">
      <c r="A22" s="37"/>
      <c r="B22" s="114"/>
      <c r="C22" s="115"/>
      <c r="D22" s="115"/>
      <c r="E22" s="156"/>
      <c r="F22" s="157"/>
      <c r="H22" s="16"/>
      <c r="I22" s="17"/>
      <c r="J22" s="16"/>
      <c r="K22" s="18"/>
      <c r="L22" s="19"/>
      <c r="M22" s="19"/>
      <c r="N22" s="20"/>
      <c r="O22" s="18"/>
      <c r="P22" s="21"/>
      <c r="Q22" s="22"/>
      <c r="R22" s="21"/>
      <c r="S22" s="18"/>
      <c r="T22" s="21"/>
      <c r="U22" s="22"/>
      <c r="V22" s="21"/>
    </row>
    <row r="23" spans="1:22" s="6" customFormat="1" ht="12" x14ac:dyDescent="0.35">
      <c r="A23" s="37"/>
      <c r="B23" s="114"/>
      <c r="C23" s="115"/>
      <c r="D23" s="115"/>
      <c r="E23" s="156"/>
      <c r="F23" s="157"/>
      <c r="H23" s="16"/>
      <c r="I23" s="17"/>
      <c r="J23" s="16"/>
      <c r="K23" s="18"/>
      <c r="L23" s="19"/>
      <c r="M23" s="19"/>
      <c r="N23" s="20"/>
      <c r="O23" s="18"/>
      <c r="P23" s="21"/>
      <c r="Q23" s="22"/>
      <c r="R23" s="21"/>
      <c r="S23" s="18"/>
      <c r="T23" s="21"/>
      <c r="U23" s="22"/>
      <c r="V23" s="21"/>
    </row>
    <row r="24" spans="1:22" s="6" customFormat="1" ht="12" x14ac:dyDescent="0.35">
      <c r="A24" s="37"/>
      <c r="B24" s="114"/>
      <c r="C24" s="115"/>
      <c r="D24" s="115"/>
      <c r="E24" s="156"/>
      <c r="F24" s="157"/>
      <c r="H24" s="16"/>
      <c r="I24" s="17"/>
      <c r="J24" s="16"/>
      <c r="K24" s="18"/>
      <c r="L24" s="19"/>
      <c r="M24" s="19"/>
      <c r="N24" s="20"/>
      <c r="O24" s="18"/>
      <c r="P24" s="21"/>
      <c r="Q24" s="22"/>
      <c r="R24" s="21"/>
      <c r="S24" s="18"/>
      <c r="T24" s="21"/>
      <c r="U24" s="22"/>
      <c r="V24" s="21"/>
    </row>
    <row r="25" spans="1:22" s="6" customFormat="1" thickBot="1" x14ac:dyDescent="0.4">
      <c r="A25" s="37"/>
      <c r="B25" s="116"/>
      <c r="C25" s="117"/>
      <c r="D25" s="117"/>
      <c r="E25" s="158"/>
      <c r="F25" s="159"/>
      <c r="H25" s="16"/>
      <c r="I25" s="17"/>
      <c r="J25" s="16"/>
      <c r="K25" s="18"/>
      <c r="L25" s="19"/>
      <c r="M25" s="19"/>
      <c r="N25" s="20"/>
      <c r="O25" s="18"/>
      <c r="P25" s="21"/>
      <c r="Q25" s="22"/>
      <c r="R25" s="21"/>
      <c r="S25" s="18"/>
      <c r="T25" s="21"/>
      <c r="U25" s="22"/>
      <c r="V25" s="21"/>
    </row>
    <row r="26" spans="1:22" s="6" customFormat="1" ht="20.149999999999999" customHeight="1" thickBot="1" x14ac:dyDescent="0.4">
      <c r="A26" s="37"/>
      <c r="B26" s="30" t="s">
        <v>34</v>
      </c>
      <c r="C26" s="31"/>
      <c r="D26" s="23" t="s">
        <v>8</v>
      </c>
      <c r="E26" s="24"/>
      <c r="F26" s="87">
        <f>SUM(F16:F25)</f>
        <v>0</v>
      </c>
      <c r="K26" s="7"/>
      <c r="O26" s="7"/>
      <c r="S26" s="7"/>
    </row>
    <row r="27" spans="1:22" s="6" customFormat="1" ht="12" customHeight="1" thickBot="1" x14ac:dyDescent="0.4">
      <c r="A27" s="37"/>
      <c r="B27" s="84"/>
      <c r="C27" s="84"/>
      <c r="D27" s="84"/>
      <c r="E27" s="84"/>
      <c r="F27" s="85"/>
      <c r="K27" s="7"/>
      <c r="O27" s="7"/>
      <c r="S27" s="7"/>
    </row>
    <row r="28" spans="1:22" s="6" customFormat="1" ht="25" customHeight="1" thickBot="1" x14ac:dyDescent="0.4">
      <c r="A28" s="37"/>
      <c r="B28" s="26" t="s">
        <v>42</v>
      </c>
      <c r="C28" s="27" t="s">
        <v>28</v>
      </c>
      <c r="D28" s="90" t="s">
        <v>7</v>
      </c>
      <c r="E28" s="88" t="s">
        <v>29</v>
      </c>
      <c r="F28" s="28" t="s">
        <v>33</v>
      </c>
      <c r="K28" s="7"/>
      <c r="O28" s="7"/>
      <c r="S28" s="7"/>
    </row>
    <row r="29" spans="1:22" s="6" customFormat="1" ht="12" customHeight="1" x14ac:dyDescent="0.3">
      <c r="A29" s="37"/>
      <c r="B29" s="75" t="s">
        <v>24</v>
      </c>
      <c r="C29" s="163"/>
      <c r="D29" s="164"/>
      <c r="E29" s="74">
        <v>35120408</v>
      </c>
      <c r="F29" s="168"/>
      <c r="K29" s="7"/>
      <c r="O29" s="7"/>
      <c r="S29" s="7"/>
    </row>
    <row r="30" spans="1:22" s="6" customFormat="1" ht="12" customHeight="1" x14ac:dyDescent="0.3">
      <c r="A30" s="37"/>
      <c r="B30" s="33" t="s">
        <v>25</v>
      </c>
      <c r="C30" s="112"/>
      <c r="D30" s="165"/>
      <c r="E30" s="72">
        <v>39130066</v>
      </c>
      <c r="F30" s="169"/>
      <c r="K30" s="7"/>
      <c r="O30" s="7"/>
      <c r="S30" s="7"/>
    </row>
    <row r="31" spans="1:22" s="6" customFormat="1" ht="12" customHeight="1" x14ac:dyDescent="0.3">
      <c r="A31" s="37"/>
      <c r="B31" s="35" t="s">
        <v>26</v>
      </c>
      <c r="C31" s="166"/>
      <c r="D31" s="167"/>
      <c r="E31" s="72">
        <v>26110154</v>
      </c>
      <c r="F31" s="170"/>
      <c r="K31" s="7"/>
      <c r="O31" s="7"/>
      <c r="S31" s="7"/>
    </row>
    <row r="32" spans="1:22" s="6" customFormat="1" ht="12" customHeight="1" x14ac:dyDescent="0.35">
      <c r="A32" s="37"/>
      <c r="B32" s="76" t="s">
        <v>27</v>
      </c>
      <c r="C32" s="161"/>
      <c r="D32" s="162"/>
      <c r="E32" s="73">
        <v>48110011</v>
      </c>
      <c r="F32" s="171"/>
      <c r="K32" s="7"/>
      <c r="O32" s="7"/>
      <c r="S32" s="7"/>
    </row>
    <row r="33" spans="1:19" s="6" customFormat="1" ht="12" customHeight="1" x14ac:dyDescent="0.35">
      <c r="A33" s="37"/>
      <c r="B33" s="35" t="s">
        <v>20</v>
      </c>
      <c r="C33" s="161"/>
      <c r="D33" s="162"/>
      <c r="E33" s="73"/>
      <c r="F33" s="171"/>
      <c r="K33" s="7"/>
      <c r="O33" s="7"/>
      <c r="S33" s="7"/>
    </row>
    <row r="34" spans="1:19" s="6" customFormat="1" ht="12" customHeight="1" x14ac:dyDescent="0.35">
      <c r="A34" s="37"/>
      <c r="B34" s="35" t="s">
        <v>30</v>
      </c>
      <c r="C34" s="161"/>
      <c r="D34" s="162"/>
      <c r="E34" s="73"/>
      <c r="F34" s="171"/>
      <c r="K34" s="7"/>
      <c r="O34" s="7"/>
      <c r="S34" s="7"/>
    </row>
    <row r="35" spans="1:19" s="6" customFormat="1" ht="12" customHeight="1" thickBot="1" x14ac:dyDescent="0.4">
      <c r="A35" s="37"/>
      <c r="B35" s="160"/>
      <c r="C35" s="161"/>
      <c r="D35" s="162"/>
      <c r="E35" s="73"/>
      <c r="F35" s="171"/>
      <c r="K35" s="7"/>
      <c r="O35" s="7"/>
      <c r="S35" s="7"/>
    </row>
    <row r="36" spans="1:19" s="6" customFormat="1" ht="20.149999999999999" customHeight="1" thickBot="1" x14ac:dyDescent="0.4">
      <c r="A36" s="37"/>
      <c r="B36" s="30" t="s">
        <v>34</v>
      </c>
      <c r="C36" s="31"/>
      <c r="D36" s="23" t="s">
        <v>8</v>
      </c>
      <c r="E36" s="24"/>
      <c r="F36" s="87">
        <f>SUM(F29:F35)</f>
        <v>0</v>
      </c>
      <c r="K36" s="7"/>
      <c r="O36" s="7"/>
      <c r="S36" s="7"/>
    </row>
    <row r="37" spans="1:19" s="6" customFormat="1" ht="12" customHeight="1" thickBot="1" x14ac:dyDescent="0.4">
      <c r="A37" s="37"/>
      <c r="F37" s="29"/>
      <c r="K37" s="7"/>
      <c r="O37" s="7"/>
      <c r="S37" s="7"/>
    </row>
    <row r="38" spans="1:19" s="6" customFormat="1" ht="25" customHeight="1" thickBot="1" x14ac:dyDescent="0.4">
      <c r="A38" s="37"/>
      <c r="B38" s="26" t="s">
        <v>31</v>
      </c>
      <c r="C38" s="27" t="s">
        <v>28</v>
      </c>
      <c r="D38" s="90" t="s">
        <v>7</v>
      </c>
      <c r="E38" s="88" t="s">
        <v>29</v>
      </c>
      <c r="F38" s="28" t="s">
        <v>33</v>
      </c>
      <c r="K38" s="7"/>
      <c r="O38" s="7"/>
      <c r="S38" s="7"/>
    </row>
    <row r="39" spans="1:19" s="6" customFormat="1" ht="12.75" customHeight="1" x14ac:dyDescent="0.35">
      <c r="A39" s="37"/>
      <c r="B39" s="53" t="s">
        <v>39</v>
      </c>
      <c r="C39" s="148"/>
      <c r="D39" s="172"/>
      <c r="E39" s="71"/>
      <c r="F39" s="173"/>
      <c r="H39" s="150"/>
      <c r="K39" s="7"/>
      <c r="O39" s="7"/>
      <c r="S39" s="7"/>
    </row>
    <row r="40" spans="1:19" s="6" customFormat="1" ht="12.75" customHeight="1" thickBot="1" x14ac:dyDescent="0.4">
      <c r="A40" s="37"/>
      <c r="B40" s="54"/>
      <c r="C40" s="77"/>
      <c r="D40" s="78"/>
      <c r="E40" s="79"/>
      <c r="F40" s="89"/>
      <c r="K40" s="7"/>
      <c r="O40" s="7"/>
      <c r="S40" s="7"/>
    </row>
    <row r="41" spans="1:19" s="6" customFormat="1" ht="12.75" customHeight="1" x14ac:dyDescent="0.35">
      <c r="A41" s="37"/>
      <c r="B41" s="52" t="s">
        <v>40</v>
      </c>
      <c r="C41" s="119"/>
      <c r="D41" s="174"/>
      <c r="E41" s="67"/>
      <c r="F41" s="181"/>
      <c r="K41" s="7"/>
      <c r="O41" s="7"/>
      <c r="S41" s="7"/>
    </row>
    <row r="42" spans="1:19" s="6" customFormat="1" ht="12.75" customHeight="1" x14ac:dyDescent="0.35">
      <c r="A42" s="37"/>
      <c r="B42" s="33" t="s">
        <v>10</v>
      </c>
      <c r="C42" s="103"/>
      <c r="D42" s="174"/>
      <c r="E42" s="68">
        <v>35220000</v>
      </c>
      <c r="F42" s="173"/>
      <c r="K42" s="7"/>
      <c r="O42" s="7"/>
      <c r="S42" s="7"/>
    </row>
    <row r="43" spans="1:19" s="6" customFormat="1" ht="12.75" customHeight="1" x14ac:dyDescent="0.35">
      <c r="A43" s="37"/>
      <c r="B43" s="33" t="s">
        <v>11</v>
      </c>
      <c r="C43" s="103"/>
      <c r="D43" s="174"/>
      <c r="E43" s="68">
        <v>35230000</v>
      </c>
      <c r="F43" s="173"/>
      <c r="K43" s="7"/>
      <c r="O43" s="7"/>
      <c r="S43" s="7"/>
    </row>
    <row r="44" spans="1:19" s="6" customFormat="1" ht="12.75" customHeight="1" x14ac:dyDescent="0.35">
      <c r="A44" s="37"/>
      <c r="B44" s="33" t="s">
        <v>12</v>
      </c>
      <c r="C44" s="103"/>
      <c r="D44" s="174"/>
      <c r="E44" s="68">
        <v>35240000</v>
      </c>
      <c r="F44" s="173"/>
      <c r="K44" s="7"/>
      <c r="O44" s="7"/>
      <c r="S44" s="7"/>
    </row>
    <row r="45" spans="1:19" s="6" customFormat="1" ht="12.75" customHeight="1" x14ac:dyDescent="0.35">
      <c r="A45" s="37"/>
      <c r="B45" s="33" t="s">
        <v>13</v>
      </c>
      <c r="C45" s="103"/>
      <c r="D45" s="174"/>
      <c r="E45" s="68">
        <v>35250000</v>
      </c>
      <c r="F45" s="173"/>
      <c r="K45" s="7"/>
      <c r="O45" s="7"/>
      <c r="S45" s="7"/>
    </row>
    <row r="46" spans="1:19" s="6" customFormat="1" ht="12.75" customHeight="1" x14ac:dyDescent="0.35">
      <c r="A46" s="37"/>
      <c r="B46" s="33" t="s">
        <v>14</v>
      </c>
      <c r="C46" s="103"/>
      <c r="D46" s="174"/>
      <c r="E46" s="68">
        <v>35260000</v>
      </c>
      <c r="F46" s="173"/>
      <c r="K46" s="7"/>
      <c r="O46" s="7"/>
      <c r="S46" s="7"/>
    </row>
    <row r="47" spans="1:19" s="6" customFormat="1" ht="12.75" customHeight="1" x14ac:dyDescent="0.35">
      <c r="A47" s="37"/>
      <c r="B47" s="33" t="s">
        <v>15</v>
      </c>
      <c r="C47" s="103"/>
      <c r="D47" s="174"/>
      <c r="E47" s="68">
        <v>35270000</v>
      </c>
      <c r="F47" s="173"/>
      <c r="K47" s="7"/>
      <c r="O47" s="7"/>
      <c r="S47" s="7"/>
    </row>
    <row r="48" spans="1:19" s="6" customFormat="1" ht="12.75" customHeight="1" x14ac:dyDescent="0.35">
      <c r="A48" s="37"/>
      <c r="B48" s="33" t="s">
        <v>16</v>
      </c>
      <c r="C48" s="103"/>
      <c r="D48" s="174"/>
      <c r="E48" s="68">
        <v>35280000</v>
      </c>
      <c r="F48" s="173"/>
      <c r="K48" s="7"/>
      <c r="O48" s="7"/>
      <c r="S48" s="7"/>
    </row>
    <row r="49" spans="1:24" s="6" customFormat="1" ht="12.75" customHeight="1" x14ac:dyDescent="0.35">
      <c r="A49" s="37"/>
      <c r="B49" s="33" t="s">
        <v>17</v>
      </c>
      <c r="C49" s="103"/>
      <c r="D49" s="174"/>
      <c r="E49" s="68">
        <v>35290000</v>
      </c>
      <c r="F49" s="173"/>
      <c r="K49" s="7"/>
      <c r="O49" s="7"/>
      <c r="S49" s="7"/>
    </row>
    <row r="50" spans="1:24" s="6" customFormat="1" ht="12.75" customHeight="1" x14ac:dyDescent="0.35">
      <c r="A50" s="37"/>
      <c r="B50" s="33" t="s">
        <v>18</v>
      </c>
      <c r="C50" s="103"/>
      <c r="D50" s="174"/>
      <c r="E50" s="68">
        <v>35310000</v>
      </c>
      <c r="F50" s="173"/>
      <c r="K50" s="7"/>
      <c r="O50" s="7"/>
      <c r="S50" s="7"/>
    </row>
    <row r="51" spans="1:24" s="6" customFormat="1" ht="12.75" customHeight="1" x14ac:dyDescent="0.35">
      <c r="A51" s="37"/>
      <c r="B51" s="35" t="s">
        <v>19</v>
      </c>
      <c r="C51" s="105"/>
      <c r="D51" s="175"/>
      <c r="E51" s="69">
        <v>35380000</v>
      </c>
      <c r="F51" s="179"/>
      <c r="K51" s="7"/>
      <c r="O51" s="7"/>
      <c r="S51" s="7"/>
    </row>
    <row r="52" spans="1:24" s="6" customFormat="1" ht="12.75" customHeight="1" x14ac:dyDescent="0.35">
      <c r="A52" s="37"/>
      <c r="B52" s="33" t="s">
        <v>47</v>
      </c>
      <c r="C52" s="105"/>
      <c r="D52" s="175"/>
      <c r="E52" s="73">
        <v>35180000</v>
      </c>
      <c r="F52" s="179"/>
      <c r="K52" s="7"/>
      <c r="O52" s="7"/>
      <c r="S52" s="7"/>
    </row>
    <row r="53" spans="1:24" s="6" customFormat="1" ht="12.75" customHeight="1" x14ac:dyDescent="0.35">
      <c r="A53" s="37"/>
      <c r="B53" s="160"/>
      <c r="C53" s="105"/>
      <c r="D53" s="175"/>
      <c r="E53" s="178"/>
      <c r="F53" s="179"/>
      <c r="K53" s="7"/>
      <c r="O53" s="7"/>
      <c r="S53" s="7"/>
    </row>
    <row r="54" spans="1:24" s="6" customFormat="1" ht="12.75" customHeight="1" thickBot="1" x14ac:dyDescent="0.4">
      <c r="A54" s="37"/>
      <c r="B54" s="177"/>
      <c r="C54" s="161"/>
      <c r="D54" s="176"/>
      <c r="E54" s="178"/>
      <c r="F54" s="180"/>
      <c r="G54" s="37"/>
      <c r="H54" s="37"/>
      <c r="I54" s="37"/>
      <c r="J54" s="37"/>
      <c r="K54" s="59"/>
      <c r="L54" s="37"/>
      <c r="M54" s="37"/>
      <c r="N54" s="37"/>
      <c r="O54" s="59"/>
      <c r="P54" s="37"/>
      <c r="Q54" s="37"/>
      <c r="R54" s="37"/>
      <c r="S54" s="59"/>
      <c r="T54" s="37"/>
      <c r="U54" s="37"/>
      <c r="V54" s="37"/>
      <c r="W54" s="37"/>
      <c r="X54" s="37"/>
    </row>
    <row r="55" spans="1:24" s="6" customFormat="1" ht="20.149999999999999" customHeight="1" thickBot="1" x14ac:dyDescent="0.4">
      <c r="A55" s="37"/>
      <c r="B55" s="30" t="s">
        <v>34</v>
      </c>
      <c r="C55" s="31"/>
      <c r="D55" s="23" t="s">
        <v>8</v>
      </c>
      <c r="E55" s="58"/>
      <c r="F55" s="25">
        <f>SUM(F39:F54)</f>
        <v>0</v>
      </c>
      <c r="G55" s="37"/>
      <c r="H55" s="37"/>
      <c r="I55" s="37"/>
      <c r="J55" s="37"/>
      <c r="K55" s="59"/>
      <c r="L55" s="37"/>
      <c r="M55" s="37"/>
      <c r="N55" s="37"/>
      <c r="O55" s="59"/>
      <c r="P55" s="37"/>
      <c r="Q55" s="37"/>
      <c r="R55" s="37"/>
      <c r="S55" s="59"/>
      <c r="T55" s="37"/>
      <c r="U55" s="37"/>
      <c r="V55" s="37"/>
      <c r="W55" s="37"/>
      <c r="X55" s="37"/>
    </row>
    <row r="56" spans="1:24" s="6" customFormat="1" ht="10" customHeight="1" thickBot="1" x14ac:dyDescent="0.4">
      <c r="A56" s="37"/>
      <c r="B56" s="40"/>
      <c r="C56" s="41"/>
      <c r="D56" s="42"/>
      <c r="E56" s="43"/>
      <c r="F56" s="44"/>
      <c r="G56" s="37"/>
      <c r="H56" s="37"/>
      <c r="I56" s="37"/>
      <c r="J56" s="37"/>
      <c r="K56" s="59"/>
      <c r="L56" s="37"/>
      <c r="M56" s="37"/>
      <c r="N56" s="37"/>
      <c r="O56" s="59"/>
      <c r="P56" s="37"/>
      <c r="Q56" s="37"/>
      <c r="R56" s="37"/>
      <c r="S56" s="59"/>
      <c r="T56" s="37"/>
      <c r="U56" s="37"/>
      <c r="V56" s="37"/>
      <c r="W56" s="37"/>
      <c r="X56" s="37"/>
    </row>
    <row r="57" spans="1:24" s="6" customFormat="1" ht="25" customHeight="1" thickBot="1" x14ac:dyDescent="0.4">
      <c r="A57" s="37"/>
      <c r="B57" s="30" t="s">
        <v>21</v>
      </c>
      <c r="C57" s="31"/>
      <c r="D57" s="23" t="s">
        <v>8</v>
      </c>
      <c r="E57" s="24"/>
      <c r="F57" s="25">
        <f>F26+F36+F55</f>
        <v>0</v>
      </c>
      <c r="K57" s="7"/>
      <c r="O57" s="7"/>
      <c r="S57" s="7"/>
    </row>
    <row r="58" spans="1:24" s="6" customFormat="1" ht="11.5" x14ac:dyDescent="0.35">
      <c r="K58" s="7"/>
      <c r="O58" s="7"/>
      <c r="S58" s="7"/>
    </row>
    <row r="59" spans="1:24" s="6" customFormat="1" ht="11.5" x14ac:dyDescent="0.35">
      <c r="K59" s="7"/>
      <c r="O59" s="7"/>
      <c r="S59" s="7"/>
    </row>
    <row r="60" spans="1:24" s="6" customFormat="1" ht="11.5" x14ac:dyDescent="0.35">
      <c r="K60" s="7"/>
      <c r="O60" s="7"/>
      <c r="S60" s="7"/>
    </row>
    <row r="61" spans="1:24" s="6" customFormat="1" ht="11.5" x14ac:dyDescent="0.35">
      <c r="K61" s="7"/>
      <c r="O61" s="7"/>
      <c r="S61" s="7"/>
    </row>
    <row r="62" spans="1:24" s="6" customFormat="1" ht="11.5" x14ac:dyDescent="0.35">
      <c r="K62" s="7"/>
      <c r="O62" s="7"/>
      <c r="S62" s="7"/>
    </row>
    <row r="63" spans="1:24" s="6" customFormat="1" ht="11.5" x14ac:dyDescent="0.35">
      <c r="C63" s="32" t="s">
        <v>22</v>
      </c>
      <c r="K63" s="7"/>
      <c r="O63" s="7"/>
      <c r="S63" s="7"/>
    </row>
  </sheetData>
  <sheetProtection selectLockedCells="1"/>
  <dataConsolidate/>
  <mergeCells count="1">
    <mergeCell ref="B7:C7"/>
  </mergeCells>
  <dataValidations disablePrompts="1" count="14">
    <dataValidation type="list" allowBlank="1" showInputMessage="1" showErrorMessage="1" sqref="E42" xr:uid="{8E49C11D-52F8-481F-9758-F0433B48AC1A}">
      <formula1>"35220000"</formula1>
    </dataValidation>
    <dataValidation type="list" allowBlank="1" showInputMessage="1" showErrorMessage="1" sqref="E43" xr:uid="{A41617F8-2F4B-4B21-B2E5-303DDE53286B}">
      <formula1>"35230000"</formula1>
    </dataValidation>
    <dataValidation type="list" allowBlank="1" showInputMessage="1" showErrorMessage="1" sqref="E44" xr:uid="{BA22B4BA-36D6-4830-A970-504DEBA43166}">
      <formula1>"35240000"</formula1>
    </dataValidation>
    <dataValidation type="list" allowBlank="1" showInputMessage="1" showErrorMessage="1" sqref="E45" xr:uid="{64298C51-D535-44F2-9D98-29547E8F6D27}">
      <formula1>"35250000"</formula1>
    </dataValidation>
    <dataValidation type="list" allowBlank="1" showInputMessage="1" showErrorMessage="1" sqref="E46" xr:uid="{432C4B45-6423-4F35-A13F-8A0C790CBD62}">
      <formula1>"35260000"</formula1>
    </dataValidation>
    <dataValidation type="list" allowBlank="1" showInputMessage="1" showErrorMessage="1" sqref="E47" xr:uid="{76BD300C-0EBD-4070-92A2-ED0904E73990}">
      <formula1>"35270000"</formula1>
    </dataValidation>
    <dataValidation type="list" allowBlank="1" showInputMessage="1" showErrorMessage="1" sqref="E48" xr:uid="{A0D029E0-3F19-4303-9979-D8616D6A1D3B}">
      <formula1>"35280000"</formula1>
    </dataValidation>
    <dataValidation type="list" allowBlank="1" showInputMessage="1" showErrorMessage="1" sqref="E49" xr:uid="{8A3DAA77-CD3D-4AF8-87DB-DE1F2666D5D6}">
      <formula1>"35290000"</formula1>
    </dataValidation>
    <dataValidation type="list" allowBlank="1" showInputMessage="1" showErrorMessage="1" sqref="E50" xr:uid="{F682B954-9C80-4183-97EB-8B815DE5316F}">
      <formula1>"35310000"</formula1>
    </dataValidation>
    <dataValidation type="list" allowBlank="1" showInputMessage="1" showErrorMessage="1" sqref="E51" xr:uid="{A7918F06-BB2F-4218-A09B-91EE8519C9F3}">
      <formula1>"35380000"</formula1>
    </dataValidation>
    <dataValidation type="list" allowBlank="1" showInputMessage="1" showErrorMessage="1" sqref="E29" xr:uid="{38E6C8EB-EF15-47D3-A08A-D48976E1119C}">
      <formula1>"35120408"</formula1>
    </dataValidation>
    <dataValidation type="list" allowBlank="1" showInputMessage="1" showErrorMessage="1" sqref="E30" xr:uid="{07ED522C-1585-41C5-A581-BE9A5C0D281C}">
      <formula1>"39130066"</formula1>
    </dataValidation>
    <dataValidation type="list" allowBlank="1" showInputMessage="1" showErrorMessage="1" sqref="E31" xr:uid="{A7454FA5-36D6-401B-A2CA-6C2F6D59A489}">
      <formula1>"26110154"</formula1>
    </dataValidation>
    <dataValidation type="list" allowBlank="1" showInputMessage="1" showErrorMessage="1" sqref="E32" xr:uid="{EF10941B-7EAC-4686-B7E4-1D71CDD6258A}">
      <formula1>"48110011"</formula1>
    </dataValidation>
  </dataValidations>
  <pageMargins left="0.20052083333333334" right="0.7" top="0.75" bottom="0.75" header="0.3" footer="0.3"/>
  <pageSetup scale="67" orientation="portrait" r:id="rId1"/>
  <headerFooter>
    <oddHeader>&amp;CPágina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Form Liq Ed Prof</vt:lpstr>
      <vt:lpstr>Form Liq Excedentes</vt:lpstr>
      <vt:lpstr>Form Liq Centros</vt:lpstr>
      <vt:lpstr>'Form Liq Centros'!Área_de_impresión</vt:lpstr>
      <vt:lpstr>'Form Liq Ed Prof'!Área_de_impresión</vt:lpstr>
      <vt:lpstr>'Form Liq Excedentes'!Área_de_impresión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Fernando Gómez Assan</dc:creator>
  <cp:lastModifiedBy>Silvana Andrea Gutiérrez Yañez</cp:lastModifiedBy>
  <cp:lastPrinted>2023-11-23T19:09:43Z</cp:lastPrinted>
  <dcterms:created xsi:type="dcterms:W3CDTF">2023-10-03T19:56:10Z</dcterms:created>
  <dcterms:modified xsi:type="dcterms:W3CDTF">2024-08-16T15:13:44Z</dcterms:modified>
</cp:coreProperties>
</file>