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bastián M\Desktop\Pagina Web 2026\"/>
    </mc:Choice>
  </mc:AlternateContent>
  <xr:revisionPtr revIDLastSave="0" documentId="13_ncr:1_{B29B5324-C498-45BC-9CB8-A007BACC28D9}" xr6:coauthVersionLast="47" xr6:coauthVersionMax="47" xr10:uidLastSave="{00000000-0000-0000-0000-000000000000}"/>
  <bookViews>
    <workbookView xWindow="5145" yWindow="4005" windowWidth="23340" windowHeight="10125" xr2:uid="{00000000-000D-0000-FFFF-FFFF00000000}"/>
  </bookViews>
  <sheets>
    <sheet name="Solicitud" sheetId="1" r:id="rId1"/>
    <sheet name="Rendición" sheetId="2" r:id="rId2"/>
    <sheet name="Cierre " sheetId="9" r:id="rId3"/>
    <sheet name="Codificación" sheetId="3" state="hidden" r:id="rId4"/>
    <sheet name="Unidades" sheetId="4" state="hidden" r:id="rId5"/>
    <sheet name="Actividad" sheetId="5" state="hidden" r:id="rId6"/>
    <sheet name="Moneda" sheetId="6" state="hidden" r:id="rId7"/>
  </sheets>
  <definedNames>
    <definedName name="_xlnm._FilterDatabase" localSheetId="3" hidden="1">Codificación!$A$1:$C$31</definedName>
    <definedName name="_xlnm.Print_Area" localSheetId="0">Solicitud!$A$1:$N$30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h2xDiXhDA9KtDRuFW1YPgC7w4egg=="/>
    </ext>
  </extLst>
</workbook>
</file>

<file path=xl/calcChain.xml><?xml version="1.0" encoding="utf-8"?>
<calcChain xmlns="http://schemas.openxmlformats.org/spreadsheetml/2006/main">
  <c r="D8" i="2" l="1"/>
  <c r="K13" i="2"/>
  <c r="O44" i="2" s="1"/>
  <c r="M4" i="9"/>
  <c r="N6" i="9"/>
  <c r="K6" i="9"/>
  <c r="O8" i="2"/>
  <c r="K8" i="2"/>
  <c r="O5" i="2"/>
  <c r="E6" i="9"/>
  <c r="O17" i="2" l="1"/>
  <c r="K17" i="2"/>
  <c r="L3" i="1" l="1"/>
  <c r="J19" i="9" l="1"/>
  <c r="J20" i="9"/>
  <c r="O40" i="2" l="1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L41" i="2"/>
  <c r="O41" i="2" l="1"/>
  <c r="K46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B18" i="2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O13" i="2"/>
  <c r="O46" i="2"/>
  <c r="I1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<sst xmlns="http://schemas.openxmlformats.org/spreadsheetml/2006/main" count="258" uniqueCount="200">
  <si>
    <t>Fecha:</t>
  </si>
  <si>
    <t>dd/mm/aa</t>
  </si>
  <si>
    <t>Beneficiario de caja chica:</t>
  </si>
  <si>
    <t>RUT:</t>
  </si>
  <si>
    <t>Correo UC:</t>
  </si>
  <si>
    <t>Motivo de la 
Solicitud :</t>
  </si>
  <si>
    <t>Información del Centro de Costo:</t>
  </si>
  <si>
    <t>Unidad Imputable</t>
  </si>
  <si>
    <t>Activ.</t>
  </si>
  <si>
    <t>Caja</t>
  </si>
  <si>
    <t>Monto a solicitar:</t>
  </si>
  <si>
    <t>Moneda:</t>
  </si>
  <si>
    <t>CLP</t>
  </si>
  <si>
    <t>Espacio para uso de la  Dirección Económica y de Gestión</t>
  </si>
  <si>
    <t>BENEFICIARIO DEL FONDO POR RENDIR</t>
  </si>
  <si>
    <t>JEFE O RESPONSABLE FINANCIERO</t>
  </si>
  <si>
    <t>Monto:</t>
  </si>
  <si>
    <t>Firma</t>
  </si>
  <si>
    <t>Nombre Completo</t>
  </si>
  <si>
    <t>Solicitante:</t>
  </si>
  <si>
    <t>(nombre y apellido de quien elabora este formulario)</t>
  </si>
  <si>
    <t>Anexo:</t>
  </si>
  <si>
    <t>e-Mail:</t>
  </si>
  <si>
    <t>IMPORTANTE:</t>
  </si>
  <si>
    <t>Beneficiario de 
Caja chica:</t>
  </si>
  <si>
    <t xml:space="preserve">Correo UC: </t>
  </si>
  <si>
    <t>Monto por justificar:</t>
  </si>
  <si>
    <t>Item</t>
  </si>
  <si>
    <t>No. Doc.</t>
  </si>
  <si>
    <t>Fecha</t>
  </si>
  <si>
    <t>Cuenta
Contable</t>
  </si>
  <si>
    <t>Monto de la Transacción</t>
  </si>
  <si>
    <t>Moneda de la Transacción</t>
  </si>
  <si>
    <t>Tipo de Cambio (*N1)</t>
  </si>
  <si>
    <t>Monto a Reembolsar
($ CLP)</t>
  </si>
  <si>
    <t>Total Rendido</t>
  </si>
  <si>
    <t>Caja chica  Asignada</t>
  </si>
  <si>
    <t>N6</t>
  </si>
  <si>
    <t>APROBACIONES</t>
  </si>
  <si>
    <t>(nombre y apellido de quien llena este formulario)</t>
  </si>
  <si>
    <t>Motivo del cierre :</t>
  </si>
  <si>
    <t>Monto :</t>
  </si>
  <si>
    <t>Clase de Gasto</t>
  </si>
  <si>
    <t>Cuenta</t>
  </si>
  <si>
    <t>Nombre Cuenta</t>
  </si>
  <si>
    <t>**Asociación fondo por Rendir**</t>
  </si>
  <si>
    <t>11105001</t>
  </si>
  <si>
    <t>Asociación fondo por Rendir</t>
  </si>
  <si>
    <t>**Devolución de anticipos no utilizados**</t>
  </si>
  <si>
    <t>11209001</t>
  </si>
  <si>
    <t>Devolución de anticipos no utilizados</t>
  </si>
  <si>
    <t>Alimentos</t>
  </si>
  <si>
    <t>41104207</t>
  </si>
  <si>
    <t>Arriendo máquinas y equipos</t>
  </si>
  <si>
    <t>41105102</t>
  </si>
  <si>
    <t>Arriendo Maquinas y Equipos</t>
  </si>
  <si>
    <t>Arriendo salas</t>
  </si>
  <si>
    <t>41105101</t>
  </si>
  <si>
    <t>Arriendo Salas</t>
  </si>
  <si>
    <t>Arriendo vehículo</t>
  </si>
  <si>
    <t>41105104</t>
  </si>
  <si>
    <t>Arriendos Vehiculos</t>
  </si>
  <si>
    <t>Artículos computacionales</t>
  </si>
  <si>
    <t>41104603</t>
  </si>
  <si>
    <t xml:space="preserve">Compra y/o servicios menores de artículos de computación </t>
  </si>
  <si>
    <t>Bienes activo fijo en tránsito</t>
  </si>
  <si>
    <t>12203001</t>
  </si>
  <si>
    <t>Bienes Act Fijo en Transito</t>
  </si>
  <si>
    <t>Bienestar del personal</t>
  </si>
  <si>
    <t>41109301</t>
  </si>
  <si>
    <t>Bienestar del Personal</t>
  </si>
  <si>
    <t>Combustible, bencina</t>
  </si>
  <si>
    <t>41104406</t>
  </si>
  <si>
    <t>Combustibles</t>
  </si>
  <si>
    <t>Fotocopias</t>
  </si>
  <si>
    <t>41104203</t>
  </si>
  <si>
    <t>Franqueo y despacho</t>
  </si>
  <si>
    <t>41104405</t>
  </si>
  <si>
    <t xml:space="preserve">Franqueo y despacho </t>
  </si>
  <si>
    <t>Gas</t>
  </si>
  <si>
    <t>41104404</t>
  </si>
  <si>
    <t>Gastos varios de oficina</t>
  </si>
  <si>
    <t>41104208</t>
  </si>
  <si>
    <t>Gastos Varios de Oficina</t>
  </si>
  <si>
    <t>Hotel</t>
  </si>
  <si>
    <t>41104802</t>
  </si>
  <si>
    <t>Viáticos</t>
  </si>
  <si>
    <t>Insumos de laboratorio</t>
  </si>
  <si>
    <t>41104902</t>
  </si>
  <si>
    <t xml:space="preserve">Insumos de Laboratorio </t>
  </si>
  <si>
    <t>Libro material apoyo alumnos</t>
  </si>
  <si>
    <t>41104209</t>
  </si>
  <si>
    <t>Libros Mat. Apoyo Alumnos</t>
  </si>
  <si>
    <t>Materiales de aseo</t>
  </si>
  <si>
    <t>41104202</t>
  </si>
  <si>
    <t>Materiales Aseo</t>
  </si>
  <si>
    <t>Materiales de oficina</t>
  </si>
  <si>
    <t>41104201</t>
  </si>
  <si>
    <t>Materiales Oficina</t>
  </si>
  <si>
    <t>Materiales e insumos de investigación</t>
  </si>
  <si>
    <t>41104903</t>
  </si>
  <si>
    <t>Materiales e Insumos Investigación</t>
  </si>
  <si>
    <t>Movilización</t>
  </si>
  <si>
    <t>41104407</t>
  </si>
  <si>
    <t xml:space="preserve">Gastos movilización (taxis, uber, metro) </t>
  </si>
  <si>
    <t>Otros gastos de viaje</t>
  </si>
  <si>
    <t>41104803</t>
  </si>
  <si>
    <t>Otros Gastos de Viaje</t>
  </si>
  <si>
    <t>Otros gastos rendición de fondos</t>
  </si>
  <si>
    <t>42107107</t>
  </si>
  <si>
    <t>Otros Gastos</t>
  </si>
  <si>
    <t>Pasajes</t>
  </si>
  <si>
    <t>41104801</t>
  </si>
  <si>
    <t>Prueba online alumnos</t>
  </si>
  <si>
    <t>41104304</t>
  </si>
  <si>
    <t>Pruebas Online Alumnos</t>
  </si>
  <si>
    <t>Publicaciones</t>
  </si>
  <si>
    <t>41104301</t>
  </si>
  <si>
    <t>Publicidad y marketing</t>
  </si>
  <si>
    <t>41104102</t>
  </si>
  <si>
    <t>Publicidad</t>
  </si>
  <si>
    <t>Servicios de alimentación</t>
  </si>
  <si>
    <t>41104701</t>
  </si>
  <si>
    <t>Servicios de Alimentación</t>
  </si>
  <si>
    <t>Suscripciones</t>
  </si>
  <si>
    <t>41104302</t>
  </si>
  <si>
    <t>Visa</t>
  </si>
  <si>
    <t>Unidad</t>
  </si>
  <si>
    <t>Nom_Unidad</t>
  </si>
  <si>
    <t>Dec Fac de Ingenieria</t>
  </si>
  <si>
    <t>Subdirección Económica y de Gestión</t>
  </si>
  <si>
    <t>PRESUPUESTO CENTRALIZADO DIRECCIONES</t>
  </si>
  <si>
    <t>FONDOS PROFESORES</t>
  </si>
  <si>
    <t>Instituto de Ingeniería Biológica y Médica</t>
  </si>
  <si>
    <t>Fondos Extensión Ing.</t>
  </si>
  <si>
    <t>Programas Interdisciplinarios</t>
  </si>
  <si>
    <t>Fondos Concursables Profesores</t>
  </si>
  <si>
    <t>Escuela de Ingenieria</t>
  </si>
  <si>
    <t>Depto Ingenieria y Construccion</t>
  </si>
  <si>
    <t>Depto Ingenieria Estructural</t>
  </si>
  <si>
    <t>Depto Ingenieria Electrica</t>
  </si>
  <si>
    <t>Depto Ingenieria Hidraulica</t>
  </si>
  <si>
    <t>Depto Ingenieria Mecanica</t>
  </si>
  <si>
    <t>Depto Ingenieria Quimica</t>
  </si>
  <si>
    <t>Depto Ingenier de Sistemas</t>
  </si>
  <si>
    <t>Depto Ingenier de Transportes</t>
  </si>
  <si>
    <t>Depto Ingenier en Computacion</t>
  </si>
  <si>
    <t>Direccion Escuela</t>
  </si>
  <si>
    <t>Dir Desarr y Finan</t>
  </si>
  <si>
    <t>Centrales</t>
  </si>
  <si>
    <t>Centro de Mineria</t>
  </si>
  <si>
    <t>Proyectos de Investigacion Fondef</t>
  </si>
  <si>
    <t>Proyectos CORFO</t>
  </si>
  <si>
    <t>Proyectos Nacionales</t>
  </si>
  <si>
    <t>Proyectos ANILLOS</t>
  </si>
  <si>
    <t>Proyectos FONDAP</t>
  </si>
  <si>
    <t>Proyectos ILO</t>
  </si>
  <si>
    <t>Proyectos INTER</t>
  </si>
  <si>
    <t>PROYECTOS FONDEQUIP FONDECYT</t>
  </si>
  <si>
    <t>DIRECCION DE EXTENSION</t>
  </si>
  <si>
    <t>Otros Proyectos Escuela de Ingenieria</t>
  </si>
  <si>
    <t>INSTITUTO DE INGENIERIA BIOLOGICA Y MEDICA</t>
  </si>
  <si>
    <t>Proyectos Instituto de Ingenieria Biologica y Medica</t>
  </si>
  <si>
    <t>Instituto Ingeniería Matemática y Computacional</t>
  </si>
  <si>
    <t>Pregrado Imputable</t>
  </si>
  <si>
    <t>Magister Profesional</t>
  </si>
  <si>
    <t>Magister de Investigación</t>
  </si>
  <si>
    <t>Doctorado</t>
  </si>
  <si>
    <t>Investigacion Básica</t>
  </si>
  <si>
    <t>Investigación Aplicada</t>
  </si>
  <si>
    <t>Investigación por Encargo</t>
  </si>
  <si>
    <t>Investigación Internacional</t>
  </si>
  <si>
    <t>Asesorias y Servicios</t>
  </si>
  <si>
    <t>Educación continua</t>
  </si>
  <si>
    <t>Extensión</t>
  </si>
  <si>
    <t>Filantropía</t>
  </si>
  <si>
    <t>Administración Facultades</t>
  </si>
  <si>
    <t>Moneda</t>
  </si>
  <si>
    <t>Descripción</t>
  </si>
  <si>
    <t>Pesos Chilenos</t>
  </si>
  <si>
    <t>USD</t>
  </si>
  <si>
    <t>Dólares Americanos</t>
  </si>
  <si>
    <t>EUR</t>
  </si>
  <si>
    <t>Euros</t>
  </si>
  <si>
    <t>Otros</t>
  </si>
  <si>
    <t>Tipo / Clasificación del Gasto</t>
  </si>
  <si>
    <t>Unidad imputable</t>
  </si>
  <si>
    <t>Firmas</t>
  </si>
  <si>
    <t>RENDICIÓN DE CAJA CHICA
(FONDO A RENDIR RENOVABLE)</t>
  </si>
  <si>
    <t>Nombre Completo*</t>
  </si>
  <si>
    <t>Firma*</t>
  </si>
  <si>
    <t xml:space="preserve">Para realizar un correcto cierre de caja chica, desde asociar el número de informe a la solicitud inicial de caja chica </t>
  </si>
  <si>
    <t>Debe anexar el comprobante de deposito junto con el formulario en Pago Web o ERP</t>
  </si>
  <si>
    <t xml:space="preserve">                               SOLICITUD DE CAJA CHICA
                            (FONDO A RENDIR RENOVABLE)</t>
  </si>
  <si>
    <t xml:space="preserve">                                    CIERRE  DE CAJA CHICA
                             (FONDO A RENDIR RENOVABLE)</t>
  </si>
  <si>
    <t xml:space="preserve">1.Debe solicitarse factura a nombre de la Universidad (Pontificia Universidad Católica de Chile, RUT 81.698.900-0, Dirección Avenida Libertador Bernardo O’Higgins N º 340.).  Formas de pago al contado. Las facturas con tipo de pago a crédito serán rechazadas.                                                                                                                                                                              </t>
  </si>
  <si>
    <t>2.Está prohibida la compra de Gift Card, para mayor información revisar procedimentos y reglamentos a través de la  https://deg.ing.uc.cl/finanzas/procedimientos-y-reglamentos/</t>
  </si>
  <si>
    <t>4. Será obligatorio documentar con facturas electrónicas a nombre de la Universidad  cualquier gasto superior a 2,5 UF (aprox. $100.000)</t>
  </si>
  <si>
    <t>Descripción de la actividad asociada al gasto (*N2)</t>
  </si>
  <si>
    <t>3. Para montos que no excedan las 2,5 UF (aprox.$100.000.-), se podrán utilizar boletas.
Será obligatorio documentar con facturas electrónicas cualquier gasto superior a 2,5 UF (aprox. $100.000.).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</si>
</sst>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"/>
    <numFmt numFmtId="165" formatCode="_-* #,##0_-;\-* #,##0_-;_-* &quot;-&quot;??_-;_-@"/>
    <numFmt numFmtId="166" formatCode="d/m/yyyy"/>
    <numFmt numFmtId="167" formatCode="dd/mmm/yyyy"/>
    <numFmt numFmtId="168" formatCode="#,##0_ ;\-#,##0\ "/>
    <numFmt numFmtId="169" formatCode="000"/>
    <numFmt numFmtId="170" formatCode="_-&quot;$&quot;\ * #,##0.00_-;\-&quot;$&quot;\ * #,##0.00_-;_-&quot;$&quot;\ * &quot;-&quot;??_-;_-@"/>
    <numFmt numFmtId="171" formatCode="_-* #,##0.00_-;\-* #,##0.00_-;_-* &quot;-&quot;??_-;_-@_-"/>
    <numFmt numFmtId="172" formatCode="_-* #,##0_-;\-* #,##0_-;_-* &quot;-&quot;??_-;_-@_-"/>
  </numFmts>
  <fonts count="65" x14ac:knownFonts="1">
    <font>
      <sz val="10"/>
      <color rgb="FF000000"/>
      <name val="Arial"/>
      <scheme val="minor"/>
    </font>
    <font>
      <sz val="10"/>
      <color theme="0"/>
      <name val="Book Antiqua"/>
      <family val="1"/>
    </font>
    <font>
      <b/>
      <sz val="12"/>
      <color rgb="FF1F497D"/>
      <name val="Book Antiqua"/>
      <family val="1"/>
    </font>
    <font>
      <b/>
      <sz val="12"/>
      <color theme="0"/>
      <name val="Book Antiqua"/>
      <family val="1"/>
    </font>
    <font>
      <sz val="10"/>
      <color rgb="FF1F497D"/>
      <name val="Arial"/>
      <family val="2"/>
    </font>
    <font>
      <b/>
      <sz val="14"/>
      <color rgb="FF1F497D"/>
      <name val="Arial"/>
      <family val="2"/>
    </font>
    <font>
      <sz val="10"/>
      <color rgb="FF1F497D"/>
      <name val="Book Antiqua"/>
      <family val="1"/>
    </font>
    <font>
      <b/>
      <sz val="12"/>
      <color rgb="FF1F497D"/>
      <name val="Arial"/>
      <family val="2"/>
    </font>
    <font>
      <b/>
      <sz val="11"/>
      <color rgb="FF1F497D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color rgb="FF1F497D"/>
      <name val="Book Antiqua"/>
      <family val="1"/>
    </font>
    <font>
      <sz val="12"/>
      <color theme="0"/>
      <name val="Book Antiqua"/>
      <family val="1"/>
    </font>
    <font>
      <b/>
      <sz val="12"/>
      <color theme="1"/>
      <name val="Arial"/>
      <family val="2"/>
    </font>
    <font>
      <sz val="10"/>
      <color rgb="FFA5A5A5"/>
      <name val="Arial"/>
      <family val="2"/>
    </font>
    <font>
      <sz val="10"/>
      <color rgb="FFA5A5A5"/>
      <name val="Book Antiqua"/>
      <family val="1"/>
    </font>
    <font>
      <sz val="11"/>
      <color theme="1"/>
      <name val="Arial"/>
      <family val="2"/>
    </font>
    <font>
      <sz val="11"/>
      <color rgb="FF1F497D"/>
      <name val="Book Antiqua"/>
      <family val="1"/>
    </font>
    <font>
      <sz val="11"/>
      <color theme="0"/>
      <name val="Book Antiqua"/>
      <family val="1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i/>
      <sz val="11"/>
      <color rgb="FF17365D"/>
      <name val="Book Antiqua"/>
      <family val="1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color rgb="FF1F497D"/>
      <name val="Arial"/>
      <family val="2"/>
    </font>
    <font>
      <b/>
      <sz val="10"/>
      <color rgb="FF1F497D"/>
      <name val="Arial"/>
      <family val="2"/>
    </font>
    <font>
      <sz val="11"/>
      <color rgb="FF1F497D"/>
      <name val="Arial"/>
      <family val="2"/>
    </font>
    <font>
      <b/>
      <sz val="8"/>
      <color rgb="FFFFFFFF"/>
      <name val="Arial"/>
      <family val="2"/>
    </font>
    <font>
      <sz val="9"/>
      <color rgb="FF1F497D"/>
      <name val="Calibri"/>
      <family val="2"/>
    </font>
    <font>
      <sz val="9"/>
      <color rgb="FF244061"/>
      <name val="Calibri"/>
      <family val="2"/>
    </font>
    <font>
      <sz val="9"/>
      <color theme="3"/>
      <name val="Arial"/>
      <family val="2"/>
      <scheme val="minor"/>
    </font>
    <font>
      <b/>
      <sz val="14"/>
      <name val="Arial"/>
      <family val="2"/>
    </font>
    <font>
      <b/>
      <sz val="11"/>
      <color theme="4" tint="-0.499984740745262"/>
      <name val="Arial"/>
      <family val="2"/>
    </font>
    <font>
      <b/>
      <sz val="12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1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2"/>
      <color theme="4" tint="-0.499984740745262"/>
      <name val="Arial"/>
      <family val="2"/>
    </font>
    <font>
      <b/>
      <sz val="10"/>
      <color rgb="FF002060"/>
      <name val="Arial"/>
      <family val="2"/>
    </font>
    <font>
      <sz val="11"/>
      <color rgb="FF002060"/>
      <name val="Arial"/>
      <family val="2"/>
    </font>
    <font>
      <sz val="10"/>
      <color rgb="FF002060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sz val="10"/>
      <color rgb="FF002060"/>
      <name val="Arial"/>
      <family val="2"/>
      <scheme val="minor"/>
    </font>
    <font>
      <sz val="9"/>
      <color rgb="FF002060"/>
      <name val="Arial"/>
      <family val="2"/>
    </font>
    <font>
      <u/>
      <sz val="9"/>
      <color rgb="FF002060"/>
      <name val="Arial"/>
      <family val="2"/>
    </font>
    <font>
      <b/>
      <sz val="9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sz val="9"/>
      <color theme="4" tint="-0.499984740745262"/>
      <name val="Arial"/>
      <family val="2"/>
    </font>
    <font>
      <b/>
      <sz val="18"/>
      <color theme="4" tint="-0.499984740745262"/>
      <name val="Arial"/>
      <family val="2"/>
    </font>
    <font>
      <u/>
      <sz val="9"/>
      <color theme="4" tint="-0.499984740745262"/>
      <name val="Arial"/>
      <family val="2"/>
    </font>
    <font>
      <b/>
      <i/>
      <sz val="10"/>
      <color theme="4" tint="-0.499984740745262"/>
      <name val="Arial"/>
      <family val="2"/>
    </font>
    <font>
      <sz val="10"/>
      <color theme="1"/>
      <name val="Arial"/>
      <family val="2"/>
      <scheme val="major"/>
    </font>
    <font>
      <sz val="10"/>
      <color theme="4" tint="-0.499984740745262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2"/>
      <color theme="4" tint="-0.499984740745262"/>
      <name val="Calibri"/>
      <family val="2"/>
    </font>
    <font>
      <b/>
      <i/>
      <sz val="12"/>
      <color theme="4" tint="-0.499984740745262"/>
      <name val="Calibri"/>
      <family val="2"/>
    </font>
    <font>
      <sz val="12"/>
      <color theme="4" tint="-0.499984740745262"/>
      <name val="Calibri"/>
      <family val="2"/>
    </font>
    <font>
      <i/>
      <sz val="12"/>
      <color theme="4" tint="-0.49998474074526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366092"/>
        <bgColor rgb="FF366092"/>
      </patternFill>
    </fill>
    <fill>
      <patternFill patternType="solid">
        <fgColor rgb="FFF2F2F2"/>
        <bgColor rgb="FFF2F2F2"/>
      </patternFill>
    </fill>
    <fill>
      <patternFill patternType="solid">
        <fgColor rgb="FF4D85E6"/>
        <bgColor rgb="FF4D85E6"/>
      </patternFill>
    </fill>
    <fill>
      <patternFill patternType="solid">
        <fgColor rgb="FFFFFF00"/>
        <bgColor rgb="FFFFFF00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D85E6"/>
        <bgColor indexed="64"/>
      </patternFill>
    </fill>
    <fill>
      <patternFill patternType="solid">
        <fgColor theme="4" tint="0.79998168889431442"/>
        <bgColor rgb="FFDBE5F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17365D"/>
      </left>
      <right/>
      <top style="medium">
        <color rgb="FF17365D"/>
      </top>
      <bottom/>
      <diagonal/>
    </border>
    <border>
      <left/>
      <right/>
      <top style="medium">
        <color rgb="FF17365D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theme="3" tint="-0.2499465926084170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3"/>
    <xf numFmtId="171" fontId="11" fillId="0" borderId="3" applyFont="0" applyFill="0" applyBorder="0" applyAlignment="0" applyProtection="0"/>
  </cellStyleXfs>
  <cellXfs count="33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67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20" fillId="0" borderId="0" xfId="0" applyFont="1"/>
    <xf numFmtId="1" fontId="17" fillId="3" borderId="2" xfId="0" applyNumberFormat="1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164" fontId="22" fillId="0" borderId="0" xfId="0" applyNumberFormat="1" applyFont="1"/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25" fillId="5" borderId="13" xfId="0" applyFont="1" applyFill="1" applyBorder="1" applyAlignment="1">
      <alignment vertical="top" wrapText="1"/>
    </xf>
    <xf numFmtId="0" fontId="20" fillId="0" borderId="0" xfId="0" applyFont="1" applyAlignment="1">
      <alignment vertical="top" wrapText="1"/>
    </xf>
    <xf numFmtId="167" fontId="10" fillId="0" borderId="0" xfId="0" applyNumberFormat="1" applyFont="1" applyAlignment="1">
      <alignment horizontal="center"/>
    </xf>
    <xf numFmtId="167" fontId="29" fillId="0" borderId="0" xfId="0" applyNumberFormat="1" applyFont="1" applyAlignment="1">
      <alignment horizontal="center"/>
    </xf>
    <xf numFmtId="17" fontId="22" fillId="0" borderId="0" xfId="0" applyNumberFormat="1" applyFont="1"/>
    <xf numFmtId="0" fontId="23" fillId="4" borderId="15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0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right" vertical="center"/>
    </xf>
    <xf numFmtId="0" fontId="28" fillId="0" borderId="0" xfId="0" applyFont="1"/>
    <xf numFmtId="165" fontId="30" fillId="0" borderId="0" xfId="0" applyNumberFormat="1" applyFont="1" applyAlignment="1">
      <alignment horizontal="right" vertical="center"/>
    </xf>
    <xf numFmtId="0" fontId="23" fillId="4" borderId="17" xfId="0" applyFont="1" applyFill="1" applyBorder="1" applyAlignment="1">
      <alignment vertical="center"/>
    </xf>
    <xf numFmtId="0" fontId="23" fillId="4" borderId="18" xfId="0" applyFont="1" applyFill="1" applyBorder="1" applyAlignment="1">
      <alignment vertical="center"/>
    </xf>
    <xf numFmtId="0" fontId="23" fillId="4" borderId="18" xfId="0" applyFont="1" applyFill="1" applyBorder="1" applyAlignment="1">
      <alignment horizontal="left" vertical="center"/>
    </xf>
    <xf numFmtId="165" fontId="23" fillId="4" borderId="18" xfId="0" applyNumberFormat="1" applyFont="1" applyFill="1" applyBorder="1" applyAlignment="1">
      <alignment horizontal="right" vertical="center"/>
    </xf>
    <xf numFmtId="165" fontId="23" fillId="4" borderId="13" xfId="0" applyNumberFormat="1" applyFont="1" applyFill="1" applyBorder="1" applyAlignment="1">
      <alignment horizontal="right" vertical="center"/>
    </xf>
    <xf numFmtId="15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70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31" fillId="0" borderId="0" xfId="0" applyFont="1"/>
    <xf numFmtId="0" fontId="28" fillId="0" borderId="0" xfId="0" applyFont="1" applyAlignment="1">
      <alignment vertical="center"/>
    </xf>
    <xf numFmtId="165" fontId="20" fillId="0" borderId="0" xfId="0" applyNumberFormat="1" applyFont="1"/>
    <xf numFmtId="0" fontId="9" fillId="0" borderId="0" xfId="0" applyFont="1" applyAlignment="1">
      <alignment horizontal="center"/>
    </xf>
    <xf numFmtId="165" fontId="20" fillId="0" borderId="0" xfId="0" applyNumberFormat="1" applyFont="1" applyAlignment="1">
      <alignment vertical="center"/>
    </xf>
    <xf numFmtId="0" fontId="32" fillId="6" borderId="30" xfId="0" applyFont="1" applyFill="1" applyBorder="1" applyAlignment="1">
      <alignment horizontal="center" vertical="center" wrapText="1"/>
    </xf>
    <xf numFmtId="0" fontId="32" fillId="6" borderId="3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" fontId="33" fillId="0" borderId="0" xfId="0" applyNumberFormat="1" applyFont="1" applyAlignment="1">
      <alignment horizontal="center" vertical="center"/>
    </xf>
    <xf numFmtId="49" fontId="33" fillId="0" borderId="0" xfId="0" applyNumberFormat="1" applyFont="1" applyAlignment="1">
      <alignment vertical="center" wrapText="1"/>
    </xf>
    <xf numFmtId="0" fontId="33" fillId="0" borderId="0" xfId="0" applyFont="1" applyAlignment="1">
      <alignment vertical="center"/>
    </xf>
    <xf numFmtId="1" fontId="34" fillId="0" borderId="0" xfId="0" applyNumberFormat="1" applyFont="1" applyAlignment="1">
      <alignment horizontal="center" vertical="center"/>
    </xf>
    <xf numFmtId="0" fontId="34" fillId="0" borderId="0" xfId="0" applyFont="1"/>
    <xf numFmtId="0" fontId="33" fillId="0" borderId="0" xfId="0" applyFont="1" applyAlignment="1">
      <alignment vertical="center" wrapText="1"/>
    </xf>
    <xf numFmtId="1" fontId="20" fillId="0" borderId="0" xfId="0" applyNumberFormat="1" applyFont="1" applyAlignment="1">
      <alignment horizontal="center" vertical="center"/>
    </xf>
    <xf numFmtId="1" fontId="33" fillId="0" borderId="0" xfId="0" applyNumberFormat="1" applyFont="1" applyAlignment="1">
      <alignment vertical="center"/>
    </xf>
    <xf numFmtId="165" fontId="23" fillId="4" borderId="20" xfId="0" applyNumberFormat="1" applyFont="1" applyFill="1" applyBorder="1" applyAlignment="1">
      <alignment horizontal="right" vertical="center"/>
    </xf>
    <xf numFmtId="0" fontId="23" fillId="8" borderId="32" xfId="1" applyFont="1" applyFill="1" applyBorder="1" applyAlignment="1" applyProtection="1">
      <alignment horizontal="center" vertical="center" wrapText="1"/>
      <protection locked="0"/>
    </xf>
    <xf numFmtId="0" fontId="23" fillId="8" borderId="33" xfId="1" applyFont="1" applyFill="1" applyBorder="1" applyAlignment="1" applyProtection="1">
      <alignment horizontal="center" vertical="center" wrapText="1"/>
      <protection locked="0"/>
    </xf>
    <xf numFmtId="0" fontId="32" fillId="9" borderId="34" xfId="1" applyFont="1" applyFill="1" applyBorder="1" applyAlignment="1">
      <alignment horizontal="center" vertical="center" wrapText="1"/>
    </xf>
    <xf numFmtId="0" fontId="11" fillId="0" borderId="3" xfId="1"/>
    <xf numFmtId="1" fontId="35" fillId="0" borderId="3" xfId="1" applyNumberFormat="1" applyFont="1" applyAlignment="1">
      <alignment vertical="center"/>
    </xf>
    <xf numFmtId="49" fontId="35" fillId="0" borderId="3" xfId="1" applyNumberFormat="1" applyFont="1" applyAlignment="1">
      <alignment vertical="center" wrapText="1"/>
    </xf>
    <xf numFmtId="0" fontId="11" fillId="0" borderId="3" xfId="0" applyFont="1" applyBorder="1"/>
    <xf numFmtId="165" fontId="20" fillId="0" borderId="0" xfId="0" applyNumberFormat="1" applyFon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172" fontId="11" fillId="0" borderId="35" xfId="2" applyNumberFormat="1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left" vertical="center"/>
    </xf>
    <xf numFmtId="166" fontId="10" fillId="1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3" xfId="0" applyFont="1" applyFill="1" applyBorder="1"/>
    <xf numFmtId="0" fontId="1" fillId="2" borderId="3" xfId="0" applyFont="1" applyFill="1" applyBorder="1"/>
    <xf numFmtId="167" fontId="12" fillId="2" borderId="3" xfId="0" applyNumberFormat="1" applyFont="1" applyFill="1" applyBorder="1" applyAlignment="1">
      <alignment horizontal="center"/>
    </xf>
    <xf numFmtId="167" fontId="13" fillId="2" borderId="3" xfId="0" applyNumberFormat="1" applyFont="1" applyFill="1" applyBorder="1" applyAlignment="1">
      <alignment horizontal="center"/>
    </xf>
    <xf numFmtId="15" fontId="16" fillId="2" borderId="3" xfId="0" applyNumberFormat="1" applyFont="1" applyFill="1" applyBorder="1" applyAlignment="1">
      <alignment horizontal="center" vertical="top"/>
    </xf>
    <xf numFmtId="15" fontId="1" fillId="2" borderId="3" xfId="0" applyNumberFormat="1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64" fontId="1" fillId="2" borderId="3" xfId="0" applyNumberFormat="1" applyFont="1" applyFill="1" applyBorder="1"/>
    <xf numFmtId="165" fontId="1" fillId="2" borderId="3" xfId="0" applyNumberFormat="1" applyFont="1" applyFill="1" applyBorder="1"/>
    <xf numFmtId="0" fontId="18" fillId="2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25" fillId="5" borderId="3" xfId="0" applyFont="1" applyFill="1" applyBorder="1" applyAlignment="1">
      <alignment vertical="top" wrapText="1"/>
    </xf>
    <xf numFmtId="166" fontId="10" fillId="3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/>
    <xf numFmtId="0" fontId="28" fillId="2" borderId="3" xfId="0" applyFont="1" applyFill="1" applyBorder="1"/>
    <xf numFmtId="0" fontId="4" fillId="2" borderId="3" xfId="0" applyFont="1" applyFill="1" applyBorder="1"/>
    <xf numFmtId="0" fontId="26" fillId="2" borderId="3" xfId="0" applyFont="1" applyFill="1" applyBorder="1" applyAlignment="1">
      <alignment horizontal="right" vertical="center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/>
    </xf>
    <xf numFmtId="165" fontId="20" fillId="0" borderId="28" xfId="0" applyNumberFormat="1" applyFont="1" applyBorder="1" applyAlignment="1">
      <alignment horizontal="right" vertical="center"/>
    </xf>
    <xf numFmtId="0" fontId="23" fillId="4" borderId="19" xfId="0" applyFont="1" applyFill="1" applyBorder="1" applyAlignment="1">
      <alignment horizontal="left" vertical="center"/>
    </xf>
    <xf numFmtId="165" fontId="23" fillId="4" borderId="21" xfId="0" applyNumberFormat="1" applyFont="1" applyFill="1" applyBorder="1" applyAlignment="1">
      <alignment horizontal="right" vertical="center"/>
    </xf>
    <xf numFmtId="0" fontId="32" fillId="7" borderId="3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3" fillId="7" borderId="3" xfId="0" applyFont="1" applyFill="1" applyBorder="1" applyAlignment="1">
      <alignment vertical="center" wrapText="1"/>
    </xf>
    <xf numFmtId="49" fontId="33" fillId="7" borderId="3" xfId="0" applyNumberFormat="1" applyFont="1" applyFill="1" applyBorder="1" applyAlignment="1">
      <alignment vertical="center" wrapText="1"/>
    </xf>
    <xf numFmtId="0" fontId="34" fillId="7" borderId="3" xfId="0" applyFont="1" applyFill="1" applyBorder="1" applyAlignment="1">
      <alignment vertical="center"/>
    </xf>
    <xf numFmtId="0" fontId="1" fillId="0" borderId="3" xfId="1" applyFont="1" applyAlignment="1" applyProtection="1">
      <alignment horizontal="center"/>
      <protection locked="0"/>
    </xf>
    <xf numFmtId="0" fontId="39" fillId="0" borderId="3" xfId="1" applyFont="1" applyAlignment="1" applyProtection="1">
      <alignment horizontal="right" vertical="center" wrapText="1"/>
      <protection locked="0"/>
    </xf>
    <xf numFmtId="0" fontId="39" fillId="0" borderId="3" xfId="1" applyFont="1" applyAlignment="1" applyProtection="1">
      <alignment horizontal="right" vertical="center"/>
      <protection locked="0"/>
    </xf>
    <xf numFmtId="0" fontId="39" fillId="0" borderId="0" xfId="0" applyFont="1" applyAlignment="1">
      <alignment horizontal="right" vertical="center"/>
    </xf>
    <xf numFmtId="0" fontId="42" fillId="3" borderId="2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vertical="center"/>
    </xf>
    <xf numFmtId="0" fontId="40" fillId="2" borderId="3" xfId="0" applyFont="1" applyFill="1" applyBorder="1" applyAlignment="1">
      <alignment horizontal="left" vertical="center" wrapText="1"/>
    </xf>
    <xf numFmtId="0" fontId="38" fillId="2" borderId="3" xfId="0" applyFont="1" applyFill="1" applyBorder="1" applyAlignment="1">
      <alignment horizontal="right" vertical="center"/>
    </xf>
    <xf numFmtId="0" fontId="42" fillId="2" borderId="3" xfId="0" applyFont="1" applyFill="1" applyBorder="1" applyAlignment="1">
      <alignment vertical="center"/>
    </xf>
    <xf numFmtId="0" fontId="38" fillId="2" borderId="3" xfId="0" applyFont="1" applyFill="1" applyBorder="1" applyAlignment="1">
      <alignment vertical="center"/>
    </xf>
    <xf numFmtId="0" fontId="43" fillId="0" borderId="0" xfId="0" applyFont="1" applyAlignment="1">
      <alignment horizontal="right" vertical="center"/>
    </xf>
    <xf numFmtId="0" fontId="46" fillId="3" borderId="2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vertical="center"/>
    </xf>
    <xf numFmtId="0" fontId="44" fillId="2" borderId="3" xfId="0" applyFont="1" applyFill="1" applyBorder="1" applyAlignment="1">
      <alignment horizontal="left" vertical="center" wrapText="1"/>
    </xf>
    <xf numFmtId="0" fontId="47" fillId="2" borderId="3" xfId="0" applyFont="1" applyFill="1" applyBorder="1" applyAlignment="1">
      <alignment horizontal="right" vertical="center"/>
    </xf>
    <xf numFmtId="0" fontId="46" fillId="2" borderId="3" xfId="0" applyFont="1" applyFill="1" applyBorder="1" applyAlignment="1">
      <alignment vertical="center"/>
    </xf>
    <xf numFmtId="0" fontId="47" fillId="2" borderId="3" xfId="0" applyFont="1" applyFill="1" applyBorder="1" applyAlignment="1">
      <alignment vertical="center"/>
    </xf>
    <xf numFmtId="0" fontId="43" fillId="0" borderId="0" xfId="0" applyFont="1" applyAlignment="1">
      <alignment horizontal="right" vertical="center" wrapText="1"/>
    </xf>
    <xf numFmtId="0" fontId="45" fillId="0" borderId="4" xfId="0" applyFont="1" applyBorder="1"/>
    <xf numFmtId="0" fontId="27" fillId="4" borderId="2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45" fillId="0" borderId="6" xfId="0" applyFont="1" applyBorder="1"/>
    <xf numFmtId="0" fontId="45" fillId="0" borderId="7" xfId="0" applyFont="1" applyBorder="1"/>
    <xf numFmtId="0" fontId="45" fillId="0" borderId="8" xfId="0" applyFont="1" applyBorder="1"/>
    <xf numFmtId="0" fontId="43" fillId="0" borderId="9" xfId="0" applyFont="1" applyBorder="1" applyAlignment="1">
      <alignment horizontal="right" vertical="center"/>
    </xf>
    <xf numFmtId="0" fontId="45" fillId="0" borderId="0" xfId="0" applyFont="1"/>
    <xf numFmtId="0" fontId="45" fillId="0" borderId="11" xfId="0" applyFont="1" applyBorder="1"/>
    <xf numFmtId="0" fontId="45" fillId="0" borderId="12" xfId="0" applyFont="1" applyBorder="1"/>
    <xf numFmtId="0" fontId="43" fillId="0" borderId="10" xfId="0" applyFont="1" applyBorder="1" applyAlignment="1">
      <alignment horizontal="left" vertical="center"/>
    </xf>
    <xf numFmtId="0" fontId="44" fillId="0" borderId="11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44" fillId="0" borderId="9" xfId="0" applyFont="1" applyBorder="1" applyAlignment="1">
      <alignment vertical="center"/>
    </xf>
    <xf numFmtId="0" fontId="44" fillId="0" borderId="4" xfId="0" applyFont="1" applyBorder="1" applyAlignment="1">
      <alignment vertical="center"/>
    </xf>
    <xf numFmtId="0" fontId="50" fillId="0" borderId="4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44" fillId="0" borderId="10" xfId="0" applyFont="1" applyBorder="1" applyAlignment="1">
      <alignment vertical="center"/>
    </xf>
    <xf numFmtId="0" fontId="44" fillId="0" borderId="12" xfId="0" applyFont="1" applyBorder="1" applyAlignment="1">
      <alignment vertical="center"/>
    </xf>
    <xf numFmtId="0" fontId="41" fillId="0" borderId="11" xfId="0" applyFont="1" applyBorder="1"/>
    <xf numFmtId="0" fontId="41" fillId="0" borderId="29" xfId="0" applyFont="1" applyBorder="1"/>
    <xf numFmtId="0" fontId="41" fillId="0" borderId="7" xfId="0" applyFont="1" applyBorder="1"/>
    <xf numFmtId="0" fontId="41" fillId="0" borderId="8" xfId="0" applyFont="1" applyBorder="1"/>
    <xf numFmtId="0" fontId="41" fillId="0" borderId="12" xfId="0" applyFont="1" applyBorder="1"/>
    <xf numFmtId="0" fontId="39" fillId="0" borderId="29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1" fillId="2" borderId="3" xfId="0" applyFont="1" applyFill="1" applyBorder="1"/>
    <xf numFmtId="0" fontId="41" fillId="2" borderId="28" xfId="0" applyFont="1" applyFill="1" applyBorder="1"/>
    <xf numFmtId="0" fontId="41" fillId="2" borderId="29" xfId="0" applyFont="1" applyFill="1" applyBorder="1"/>
    <xf numFmtId="0" fontId="54" fillId="0" borderId="0" xfId="0" applyFont="1" applyAlignment="1">
      <alignment vertical="center"/>
    </xf>
    <xf numFmtId="0" fontId="54" fillId="2" borderId="28" xfId="0" applyFont="1" applyFill="1" applyBorder="1"/>
    <xf numFmtId="0" fontId="41" fillId="2" borderId="17" xfId="0" applyFont="1" applyFill="1" applyBorder="1"/>
    <xf numFmtId="0" fontId="41" fillId="2" borderId="18" xfId="0" applyFont="1" applyFill="1" applyBorder="1"/>
    <xf numFmtId="0" fontId="41" fillId="2" borderId="18" xfId="0" applyFont="1" applyFill="1" applyBorder="1" applyAlignment="1">
      <alignment horizontal="left"/>
    </xf>
    <xf numFmtId="0" fontId="41" fillId="2" borderId="13" xfId="0" applyFont="1" applyFill="1" applyBorder="1"/>
    <xf numFmtId="0" fontId="27" fillId="4" borderId="36" xfId="0" applyFont="1" applyFill="1" applyBorder="1" applyAlignment="1">
      <alignment horizontal="center" vertical="center"/>
    </xf>
    <xf numFmtId="0" fontId="41" fillId="0" borderId="0" xfId="0" applyFont="1"/>
    <xf numFmtId="166" fontId="41" fillId="12" borderId="3" xfId="0" applyNumberFormat="1" applyFont="1" applyFill="1" applyBorder="1" applyAlignment="1">
      <alignment horizontal="center" vertical="center" wrapText="1"/>
    </xf>
    <xf numFmtId="14" fontId="41" fillId="3" borderId="36" xfId="0" applyNumberFormat="1" applyFont="1" applyFill="1" applyBorder="1" applyAlignment="1">
      <alignment horizontal="center" vertical="center" wrapText="1"/>
    </xf>
    <xf numFmtId="15" fontId="41" fillId="0" borderId="0" xfId="0" applyNumberFormat="1" applyFont="1" applyAlignment="1">
      <alignment horizontal="center" vertical="top"/>
    </xf>
    <xf numFmtId="0" fontId="37" fillId="0" borderId="0" xfId="0" applyFont="1" applyAlignment="1">
      <alignment horizontal="right" vertical="center"/>
    </xf>
    <xf numFmtId="0" fontId="41" fillId="0" borderId="3" xfId="0" applyFont="1" applyBorder="1"/>
    <xf numFmtId="167" fontId="41" fillId="0" borderId="0" xfId="0" applyNumberFormat="1" applyFont="1" applyAlignment="1">
      <alignment horizontal="center"/>
    </xf>
    <xf numFmtId="0" fontId="39" fillId="0" borderId="3" xfId="0" applyFont="1" applyBorder="1" applyAlignment="1">
      <alignment horizontal="right" vertical="center" wrapText="1"/>
    </xf>
    <xf numFmtId="0" fontId="41" fillId="3" borderId="36" xfId="0" applyFont="1" applyFill="1" applyBorder="1" applyAlignment="1">
      <alignment horizontal="left" vertical="center" wrapText="1"/>
    </xf>
    <xf numFmtId="0" fontId="52" fillId="0" borderId="3" xfId="0" applyFont="1" applyBorder="1" applyAlignment="1">
      <alignment horizontal="right" vertical="center" wrapText="1"/>
    </xf>
    <xf numFmtId="0" fontId="40" fillId="0" borderId="3" xfId="0" applyFont="1" applyBorder="1" applyAlignment="1">
      <alignment horizontal="left" vertical="center" wrapText="1"/>
    </xf>
    <xf numFmtId="0" fontId="52" fillId="0" borderId="0" xfId="0" applyFont="1" applyAlignment="1">
      <alignment horizontal="right" vertical="center" wrapText="1"/>
    </xf>
    <xf numFmtId="0" fontId="40" fillId="10" borderId="14" xfId="0" applyFont="1" applyFill="1" applyBorder="1" applyAlignment="1">
      <alignment horizontal="left" vertical="center" wrapText="1"/>
    </xf>
    <xf numFmtId="0" fontId="41" fillId="11" borderId="14" xfId="0" applyFont="1" applyFill="1" applyBorder="1"/>
    <xf numFmtId="0" fontId="40" fillId="10" borderId="5" xfId="0" applyFont="1" applyFill="1" applyBorder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0" fontId="40" fillId="0" borderId="0" xfId="0" applyFont="1" applyAlignment="1">
      <alignment horizontal="left" vertical="center" wrapText="1"/>
    </xf>
    <xf numFmtId="0" fontId="53" fillId="13" borderId="3" xfId="0" applyFont="1" applyFill="1" applyBorder="1"/>
    <xf numFmtId="0" fontId="39" fillId="0" borderId="0" xfId="0" applyFont="1" applyAlignment="1">
      <alignment horizontal="right" vertical="center" wrapText="1"/>
    </xf>
    <xf numFmtId="165" fontId="39" fillId="3" borderId="2" xfId="0" applyNumberFormat="1" applyFont="1" applyFill="1" applyBorder="1" applyAlignment="1">
      <alignment vertical="center" wrapText="1"/>
    </xf>
    <xf numFmtId="165" fontId="39" fillId="0" borderId="3" xfId="0" applyNumberFormat="1" applyFont="1" applyBorder="1" applyAlignment="1">
      <alignment vertical="center" wrapText="1"/>
    </xf>
    <xf numFmtId="0" fontId="39" fillId="0" borderId="0" xfId="0" applyFont="1" applyAlignment="1">
      <alignment horizontal="right"/>
    </xf>
    <xf numFmtId="0" fontId="41" fillId="3" borderId="2" xfId="0" applyFont="1" applyFill="1" applyBorder="1" applyAlignment="1">
      <alignment horizontal="left" vertical="center" wrapText="1"/>
    </xf>
    <xf numFmtId="169" fontId="37" fillId="3" borderId="40" xfId="0" applyNumberFormat="1" applyFont="1" applyFill="1" applyBorder="1" applyAlignment="1">
      <alignment horizontal="center" vertical="center"/>
    </xf>
    <xf numFmtId="0" fontId="40" fillId="12" borderId="3" xfId="0" applyFont="1" applyFill="1" applyBorder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164" fontId="40" fillId="0" borderId="0" xfId="0" applyNumberFormat="1" applyFont="1"/>
    <xf numFmtId="0" fontId="55" fillId="0" borderId="3" xfId="1" applyFont="1" applyAlignment="1" applyProtection="1">
      <alignment horizontal="center" wrapText="1"/>
      <protection locked="0"/>
    </xf>
    <xf numFmtId="0" fontId="55" fillId="0" borderId="3" xfId="1" applyFont="1" applyAlignment="1" applyProtection="1">
      <alignment horizontal="left" vertical="center" wrapText="1"/>
      <protection locked="0"/>
    </xf>
    <xf numFmtId="0" fontId="37" fillId="2" borderId="3" xfId="0" applyFont="1" applyFill="1" applyBorder="1" applyAlignment="1">
      <alignment vertical="center"/>
    </xf>
    <xf numFmtId="0" fontId="41" fillId="0" borderId="4" xfId="0" applyFont="1" applyBorder="1"/>
    <xf numFmtId="0" fontId="41" fillId="0" borderId="6" xfId="0" applyFont="1" applyBorder="1"/>
    <xf numFmtId="0" fontId="39" fillId="0" borderId="9" xfId="0" applyFont="1" applyBorder="1" applyAlignment="1">
      <alignment horizontal="right" vertical="center"/>
    </xf>
    <xf numFmtId="0" fontId="39" fillId="0" borderId="10" xfId="0" applyFont="1" applyBorder="1" applyAlignment="1">
      <alignment horizontal="left" vertical="center"/>
    </xf>
    <xf numFmtId="0" fontId="40" fillId="0" borderId="11" xfId="0" applyFont="1" applyBorder="1" applyAlignment="1">
      <alignment vertical="center"/>
    </xf>
    <xf numFmtId="0" fontId="39" fillId="0" borderId="0" xfId="0" applyFont="1" applyAlignment="1">
      <alignment horizontal="center" vertical="top" wrapText="1"/>
    </xf>
    <xf numFmtId="0" fontId="40" fillId="0" borderId="9" xfId="0" applyFont="1" applyBorder="1" applyAlignment="1">
      <alignment vertical="center"/>
    </xf>
    <xf numFmtId="0" fontId="40" fillId="0" borderId="4" xfId="0" applyFont="1" applyBorder="1" applyAlignment="1">
      <alignment vertical="center"/>
    </xf>
    <xf numFmtId="0" fontId="39" fillId="0" borderId="0" xfId="0" applyFont="1" applyAlignment="1">
      <alignment horizontal="center" vertical="center" wrapText="1"/>
    </xf>
    <xf numFmtId="0" fontId="54" fillId="0" borderId="4" xfId="0" applyFont="1" applyBorder="1" applyAlignment="1">
      <alignment vertical="center"/>
    </xf>
    <xf numFmtId="0" fontId="40" fillId="0" borderId="10" xfId="0" applyFont="1" applyBorder="1" applyAlignment="1">
      <alignment vertical="center"/>
    </xf>
    <xf numFmtId="0" fontId="40" fillId="0" borderId="12" xfId="0" applyFont="1" applyBorder="1" applyAlignment="1">
      <alignment vertical="center"/>
    </xf>
    <xf numFmtId="0" fontId="58" fillId="0" borderId="0" xfId="0" applyFont="1"/>
    <xf numFmtId="0" fontId="58" fillId="0" borderId="0" xfId="0" applyFont="1" applyAlignment="1">
      <alignment vertical="top" wrapText="1"/>
    </xf>
    <xf numFmtId="0" fontId="60" fillId="0" borderId="0" xfId="0" applyFont="1"/>
    <xf numFmtId="0" fontId="38" fillId="0" borderId="3" xfId="1" applyFont="1" applyAlignment="1" applyProtection="1">
      <alignment horizontal="center" wrapText="1"/>
      <protection locked="0"/>
    </xf>
    <xf numFmtId="0" fontId="57" fillId="11" borderId="0" xfId="0" applyFont="1" applyFill="1" applyAlignment="1">
      <alignment vertical="top" wrapText="1"/>
    </xf>
    <xf numFmtId="0" fontId="59" fillId="11" borderId="0" xfId="0" applyFont="1" applyFill="1" applyAlignment="1">
      <alignment vertical="top" wrapText="1"/>
    </xf>
    <xf numFmtId="0" fontId="41" fillId="11" borderId="0" xfId="0" applyFont="1" applyFill="1" applyAlignment="1">
      <alignment vertical="top" wrapText="1"/>
    </xf>
    <xf numFmtId="0" fontId="41" fillId="11" borderId="0" xfId="0" applyFont="1" applyFill="1"/>
    <xf numFmtId="1" fontId="41" fillId="3" borderId="36" xfId="0" applyNumberFormat="1" applyFont="1" applyFill="1" applyBorder="1" applyAlignment="1">
      <alignment horizontal="left" vertical="center" wrapText="1"/>
    </xf>
    <xf numFmtId="0" fontId="61" fillId="11" borderId="0" xfId="0" applyFont="1" applyFill="1" applyAlignment="1">
      <alignment horizontal="left" vertical="top" wrapText="1"/>
    </xf>
    <xf numFmtId="0" fontId="62" fillId="11" borderId="0" xfId="0" applyFont="1" applyFill="1" applyAlignment="1">
      <alignment vertical="top" wrapText="1"/>
    </xf>
    <xf numFmtId="0" fontId="63" fillId="11" borderId="0" xfId="0" applyFont="1" applyFill="1" applyAlignment="1">
      <alignment vertical="top" wrapText="1"/>
    </xf>
    <xf numFmtId="0" fontId="63" fillId="11" borderId="0" xfId="0" applyFont="1" applyFill="1"/>
    <xf numFmtId="0" fontId="61" fillId="11" borderId="3" xfId="0" applyFont="1" applyFill="1" applyBorder="1" applyAlignment="1">
      <alignment horizontal="left" vertical="top" wrapText="1"/>
    </xf>
    <xf numFmtId="0" fontId="64" fillId="11" borderId="3" xfId="0" applyFont="1" applyFill="1" applyBorder="1" applyAlignment="1">
      <alignment vertical="top" wrapText="1"/>
    </xf>
    <xf numFmtId="0" fontId="63" fillId="11" borderId="3" xfId="0" applyFont="1" applyFill="1" applyBorder="1" applyAlignment="1">
      <alignment vertical="top" wrapText="1"/>
    </xf>
    <xf numFmtId="0" fontId="61" fillId="11" borderId="3" xfId="0" applyFont="1" applyFill="1" applyBorder="1" applyAlignment="1">
      <alignment horizontal="left" vertical="top" wrapText="1"/>
    </xf>
    <xf numFmtId="0" fontId="63" fillId="11" borderId="3" xfId="0" applyFont="1" applyFill="1" applyBorder="1" applyAlignment="1">
      <alignment horizontal="left" vertical="top" wrapText="1"/>
    </xf>
    <xf numFmtId="0" fontId="63" fillId="11" borderId="3" xfId="0" applyFont="1" applyFill="1" applyBorder="1" applyAlignment="1">
      <alignment horizontal="left" vertical="center" wrapText="1"/>
    </xf>
    <xf numFmtId="0" fontId="50" fillId="0" borderId="1" xfId="0" applyFont="1" applyBorder="1" applyAlignment="1">
      <alignment horizontal="left" vertical="center"/>
    </xf>
    <xf numFmtId="0" fontId="45" fillId="0" borderId="5" xfId="0" applyFont="1" applyBorder="1"/>
    <xf numFmtId="0" fontId="48" fillId="0" borderId="9" xfId="0" applyFont="1" applyBorder="1" applyAlignment="1">
      <alignment horizontal="right" vertical="center"/>
    </xf>
    <xf numFmtId="0" fontId="49" fillId="0" borderId="0" xfId="0" applyFont="1"/>
    <xf numFmtId="0" fontId="51" fillId="0" borderId="1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0" fontId="11" fillId="0" borderId="7" xfId="0" applyFont="1" applyBorder="1"/>
    <xf numFmtId="0" fontId="11" fillId="0" borderId="8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43" fillId="0" borderId="1" xfId="0" applyFont="1" applyBorder="1" applyAlignment="1">
      <alignment horizontal="center" vertical="center"/>
    </xf>
    <xf numFmtId="0" fontId="45" fillId="0" borderId="14" xfId="0" applyFont="1" applyBorder="1"/>
    <xf numFmtId="0" fontId="43" fillId="0" borderId="14" xfId="0" applyFont="1" applyBorder="1"/>
    <xf numFmtId="0" fontId="43" fillId="0" borderId="5" xfId="0" applyFont="1" applyBorder="1"/>
    <xf numFmtId="0" fontId="48" fillId="0" borderId="1" xfId="0" applyFont="1" applyBorder="1" applyAlignment="1">
      <alignment horizontal="center" vertical="top" wrapText="1"/>
    </xf>
    <xf numFmtId="0" fontId="43" fillId="0" borderId="3" xfId="1" applyFont="1" applyAlignment="1" applyProtection="1">
      <alignment horizontal="right" vertical="center" wrapText="1"/>
      <protection locked="0"/>
    </xf>
    <xf numFmtId="0" fontId="43" fillId="0" borderId="3" xfId="1" applyFont="1" applyAlignment="1" applyProtection="1">
      <alignment horizontal="right" vertical="center"/>
      <protection locked="0"/>
    </xf>
    <xf numFmtId="0" fontId="23" fillId="4" borderId="6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/>
    </xf>
    <xf numFmtId="0" fontId="45" fillId="0" borderId="9" xfId="0" applyFont="1" applyBorder="1"/>
    <xf numFmtId="0" fontId="45" fillId="0" borderId="10" xfId="0" applyFont="1" applyBorder="1"/>
    <xf numFmtId="0" fontId="45" fillId="0" borderId="11" xfId="0" applyFont="1" applyBorder="1"/>
    <xf numFmtId="0" fontId="48" fillId="0" borderId="9" xfId="0" applyFont="1" applyBorder="1" applyAlignment="1">
      <alignment horizontal="center" vertical="center" wrapText="1"/>
    </xf>
    <xf numFmtId="0" fontId="45" fillId="0" borderId="4" xfId="0" applyFont="1" applyBorder="1"/>
    <xf numFmtId="0" fontId="45" fillId="0" borderId="12" xfId="0" applyFont="1" applyBorder="1"/>
    <xf numFmtId="168" fontId="45" fillId="0" borderId="1" xfId="0" applyNumberFormat="1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4" fillId="3" borderId="1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right" vertical="center" wrapText="1"/>
    </xf>
    <xf numFmtId="165" fontId="10" fillId="3" borderId="14" xfId="0" applyNumberFormat="1" applyFont="1" applyFill="1" applyBorder="1" applyAlignment="1">
      <alignment horizontal="center" vertical="center" wrapText="1"/>
    </xf>
    <xf numFmtId="0" fontId="11" fillId="0" borderId="5" xfId="0" applyFont="1" applyBorder="1"/>
    <xf numFmtId="0" fontId="36" fillId="0" borderId="3" xfId="1" applyFont="1" applyAlignment="1" applyProtection="1">
      <alignment horizontal="center" wrapText="1"/>
      <protection locked="0"/>
    </xf>
    <xf numFmtId="0" fontId="55" fillId="0" borderId="3" xfId="1" applyFont="1" applyAlignment="1" applyProtection="1">
      <alignment horizontal="left" vertical="center" wrapText="1"/>
      <protection locked="0"/>
    </xf>
    <xf numFmtId="0" fontId="45" fillId="0" borderId="0" xfId="0" applyFont="1" applyAlignment="1">
      <alignment horizontal="left" vertical="center"/>
    </xf>
    <xf numFmtId="14" fontId="46" fillId="3" borderId="1" xfId="0" applyNumberFormat="1" applyFont="1" applyFill="1" applyBorder="1" applyAlignment="1">
      <alignment horizontal="center" vertical="center" wrapText="1"/>
    </xf>
    <xf numFmtId="14" fontId="45" fillId="0" borderId="5" xfId="0" applyNumberFormat="1" applyFont="1" applyBorder="1"/>
    <xf numFmtId="15" fontId="15" fillId="0" borderId="0" xfId="0" applyNumberFormat="1" applyFont="1" applyAlignment="1">
      <alignment horizontal="center" vertical="top"/>
    </xf>
    <xf numFmtId="0" fontId="0" fillId="0" borderId="0" xfId="0"/>
    <xf numFmtId="0" fontId="46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0" fillId="0" borderId="0" xfId="0" applyAlignment="1">
      <alignment horizontal="center"/>
    </xf>
    <xf numFmtId="0" fontId="54" fillId="0" borderId="10" xfId="0" applyFont="1" applyBorder="1" applyAlignment="1">
      <alignment horizontal="left" vertical="center"/>
    </xf>
    <xf numFmtId="0" fontId="41" fillId="0" borderId="11" xfId="0" applyFont="1" applyBorder="1"/>
    <xf numFmtId="0" fontId="41" fillId="0" borderId="12" xfId="0" applyFont="1" applyBorder="1"/>
    <xf numFmtId="0" fontId="54" fillId="2" borderId="1" xfId="0" applyFont="1" applyFill="1" applyBorder="1" applyAlignment="1">
      <alignment horizontal="left"/>
    </xf>
    <xf numFmtId="0" fontId="41" fillId="0" borderId="14" xfId="0" applyFont="1" applyBorder="1"/>
    <xf numFmtId="0" fontId="41" fillId="0" borderId="5" xfId="0" applyFont="1" applyBorder="1"/>
    <xf numFmtId="0" fontId="40" fillId="0" borderId="29" xfId="0" applyFont="1" applyBorder="1" applyAlignment="1">
      <alignment horizontal="center" vertical="center"/>
    </xf>
    <xf numFmtId="0" fontId="53" fillId="0" borderId="0" xfId="0" applyFont="1"/>
    <xf numFmtId="0" fontId="41" fillId="0" borderId="29" xfId="0" applyFont="1" applyBorder="1"/>
    <xf numFmtId="0" fontId="40" fillId="0" borderId="6" xfId="0" applyFont="1" applyBorder="1" applyAlignment="1">
      <alignment horizontal="center" vertical="center"/>
    </xf>
    <xf numFmtId="0" fontId="41" fillId="0" borderId="24" xfId="0" applyFont="1" applyBorder="1"/>
    <xf numFmtId="0" fontId="41" fillId="0" borderId="9" xfId="0" applyFont="1" applyBorder="1"/>
    <xf numFmtId="0" fontId="41" fillId="0" borderId="28" xfId="0" applyFont="1" applyBorder="1"/>
    <xf numFmtId="0" fontId="41" fillId="0" borderId="10" xfId="0" applyFont="1" applyBorder="1"/>
    <xf numFmtId="0" fontId="41" fillId="0" borderId="23" xfId="0" applyFont="1" applyBorder="1"/>
    <xf numFmtId="0" fontId="39" fillId="0" borderId="25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1" fillId="0" borderId="26" xfId="0" applyFont="1" applyBorder="1"/>
    <xf numFmtId="0" fontId="40" fillId="0" borderId="27" xfId="0" applyFont="1" applyBorder="1" applyAlignment="1">
      <alignment horizontal="center" vertical="center"/>
    </xf>
    <xf numFmtId="0" fontId="41" fillId="0" borderId="7" xfId="0" applyFont="1" applyBorder="1"/>
    <xf numFmtId="0" fontId="41" fillId="0" borderId="8" xfId="0" applyFont="1" applyBorder="1"/>
    <xf numFmtId="0" fontId="41" fillId="0" borderId="22" xfId="0" applyFont="1" applyBorder="1"/>
    <xf numFmtId="0" fontId="21" fillId="4" borderId="19" xfId="0" applyFont="1" applyFill="1" applyBorder="1" applyAlignment="1">
      <alignment horizontal="center" vertical="center" wrapText="1"/>
    </xf>
    <xf numFmtId="0" fontId="11" fillId="0" borderId="20" xfId="0" applyFont="1" applyBorder="1"/>
    <xf numFmtId="0" fontId="11" fillId="0" borderId="21" xfId="0" applyFont="1" applyBorder="1"/>
    <xf numFmtId="0" fontId="39" fillId="0" borderId="22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left" vertical="center"/>
    </xf>
    <xf numFmtId="15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15" fontId="41" fillId="0" borderId="3" xfId="0" applyNumberFormat="1" applyFont="1" applyBorder="1" applyAlignment="1">
      <alignment horizontal="center" vertical="top"/>
    </xf>
    <xf numFmtId="0" fontId="41" fillId="0" borderId="3" xfId="0" applyFont="1" applyBorder="1"/>
    <xf numFmtId="0" fontId="39" fillId="0" borderId="3" xfId="1" applyFont="1" applyAlignment="1" applyProtection="1">
      <alignment horizontal="right" vertical="center" wrapText="1"/>
      <protection locked="0"/>
    </xf>
    <xf numFmtId="0" fontId="39" fillId="0" borderId="3" xfId="1" applyFont="1" applyAlignment="1" applyProtection="1">
      <alignment horizontal="right" vertical="center"/>
      <protection locked="0"/>
    </xf>
    <xf numFmtId="0" fontId="40" fillId="3" borderId="1" xfId="0" applyFont="1" applyFill="1" applyBorder="1" applyAlignment="1">
      <alignment horizontal="left" vertical="center" wrapText="1"/>
    </xf>
    <xf numFmtId="0" fontId="40" fillId="3" borderId="14" xfId="0" applyFont="1" applyFill="1" applyBorder="1" applyAlignment="1">
      <alignment horizontal="left" vertical="center" wrapText="1"/>
    </xf>
    <xf numFmtId="0" fontId="40" fillId="3" borderId="5" xfId="0" applyFont="1" applyFill="1" applyBorder="1" applyAlignment="1">
      <alignment horizontal="left" vertical="center" wrapText="1"/>
    </xf>
    <xf numFmtId="0" fontId="40" fillId="10" borderId="1" xfId="0" applyFont="1" applyFill="1" applyBorder="1" applyAlignment="1">
      <alignment horizontal="left" vertical="center" wrapText="1"/>
    </xf>
    <xf numFmtId="0" fontId="40" fillId="10" borderId="14" xfId="0" applyFont="1" applyFill="1" applyBorder="1" applyAlignment="1">
      <alignment horizontal="left" vertical="center" wrapText="1"/>
    </xf>
    <xf numFmtId="0" fontId="23" fillId="4" borderId="16" xfId="0" applyFont="1" applyFill="1" applyBorder="1" applyAlignment="1">
      <alignment horizontal="center" vertical="center"/>
    </xf>
    <xf numFmtId="0" fontId="11" fillId="0" borderId="16" xfId="0" applyFont="1" applyBorder="1"/>
    <xf numFmtId="0" fontId="55" fillId="0" borderId="3" xfId="1" applyFont="1" applyAlignment="1" applyProtection="1">
      <alignment horizontal="center" vertical="center" wrapText="1"/>
      <protection locked="0"/>
    </xf>
    <xf numFmtId="0" fontId="23" fillId="8" borderId="32" xfId="1" applyFont="1" applyFill="1" applyBorder="1" applyAlignment="1" applyProtection="1">
      <alignment horizontal="center" vertical="center"/>
      <protection locked="0"/>
    </xf>
    <xf numFmtId="0" fontId="1" fillId="0" borderId="3" xfId="1" applyFont="1" applyAlignment="1" applyProtection="1">
      <alignment horizontal="center"/>
      <protection locked="0"/>
    </xf>
    <xf numFmtId="14" fontId="42" fillId="3" borderId="1" xfId="0" applyNumberFormat="1" applyFont="1" applyFill="1" applyBorder="1" applyAlignment="1">
      <alignment horizontal="center" vertical="center" wrapText="1"/>
    </xf>
    <xf numFmtId="14" fontId="41" fillId="0" borderId="5" xfId="0" applyNumberFormat="1" applyFont="1" applyBorder="1"/>
    <xf numFmtId="0" fontId="52" fillId="0" borderId="3" xfId="1" applyFont="1" applyAlignment="1" applyProtection="1">
      <alignment horizontal="right" vertical="center" wrapText="1"/>
      <protection locked="0"/>
    </xf>
    <xf numFmtId="0" fontId="52" fillId="0" borderId="3" xfId="1" applyFont="1" applyAlignment="1" applyProtection="1">
      <alignment horizontal="right" vertical="center"/>
      <protection locked="0"/>
    </xf>
    <xf numFmtId="0" fontId="40" fillId="3" borderId="37" xfId="0" applyFont="1" applyFill="1" applyBorder="1" applyAlignment="1">
      <alignment horizontal="left" vertical="center" wrapText="1"/>
    </xf>
    <xf numFmtId="0" fontId="40" fillId="3" borderId="39" xfId="0" applyFont="1" applyFill="1" applyBorder="1" applyAlignment="1">
      <alignment horizontal="left" vertical="center" wrapText="1"/>
    </xf>
    <xf numFmtId="0" fontId="40" fillId="3" borderId="38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 wrapText="1"/>
    </xf>
    <xf numFmtId="0" fontId="41" fillId="0" borderId="4" xfId="0" applyFont="1" applyBorder="1"/>
    <xf numFmtId="0" fontId="39" fillId="0" borderId="0" xfId="0" applyFont="1" applyAlignment="1">
      <alignment horizontal="right" vertical="center" wrapText="1"/>
    </xf>
    <xf numFmtId="165" fontId="42" fillId="3" borderId="14" xfId="0" applyNumberFormat="1" applyFont="1" applyFill="1" applyBorder="1" applyAlignment="1">
      <alignment horizontal="center" vertical="center" wrapText="1"/>
    </xf>
    <xf numFmtId="0" fontId="52" fillId="0" borderId="9" xfId="0" applyFont="1" applyBorder="1" applyAlignment="1">
      <alignment horizontal="right" vertical="center"/>
    </xf>
    <xf numFmtId="0" fontId="56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168" fontId="41" fillId="0" borderId="1" xfId="0" applyNumberFormat="1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52" fillId="0" borderId="1" xfId="0" applyFont="1" applyBorder="1" applyAlignment="1">
      <alignment horizontal="center" vertical="top" wrapText="1"/>
    </xf>
    <xf numFmtId="0" fontId="41" fillId="0" borderId="6" xfId="0" applyFont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1"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microsoft.com/office/2022/10/relationships/richValueRel" Target="richData/richValueRel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190500</xdr:colOff>
      <xdr:row>58</xdr:row>
      <xdr:rowOff>66675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163285</xdr:colOff>
      <xdr:row>41</xdr:row>
      <xdr:rowOff>155122</xdr:rowOff>
    </xdr:from>
    <xdr:ext cx="9769929" cy="2062842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63285" y="10129158"/>
          <a:ext cx="9769929" cy="206284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r>
            <a:rPr lang="es-CL" sz="1200" b="1" i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Notas Explicativas:</a:t>
          </a:r>
          <a:endParaRPr lang="es-CL" sz="120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s-CL" sz="1200" b="1" i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N1</a:t>
          </a:r>
          <a:r>
            <a:rPr lang="es-CL" sz="1200" b="0" i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:</a:t>
          </a:r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Aplica solo para transacciones en moneda extranjera.</a:t>
          </a:r>
        </a:p>
        <a:p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N2: Indicar actividad a financiar o motivo de los gastos incurridos. No proporcionar razón social del proveedor.</a:t>
          </a:r>
        </a:p>
        <a:p>
          <a:endParaRPr lang="es-CL" sz="1200" b="0" i="0" baseline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Las </a:t>
          </a:r>
          <a:r>
            <a:rPr lang="es-CL" sz="1200" b="0" i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facturas deben</a:t>
          </a:r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venir </a:t>
          </a:r>
          <a:r>
            <a:rPr lang="es-CL" sz="1200" b="0" i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 nombre de la Universidad (Pontificia Universidad Católica de Chile, RUT 81.698.900-0, Dirección Avenida Libertador Bernardo O’Higgins N º 340).</a:t>
          </a:r>
          <a:endParaRPr lang="es-CL" sz="1200" b="0" i="0" baseline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El formulario debe ser firmado por el beneficiario y jefatura o responsable financiero.</a:t>
          </a:r>
          <a:r>
            <a:rPr lang="es-CL" sz="1200" b="0" i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                                                                </a:t>
          </a:r>
          <a:endParaRPr lang="en-US" sz="1200" b="0" i="0" u="none" strike="noStrike">
            <a:solidFill>
              <a:schemeClr val="accent1">
                <a:lumMod val="50000"/>
              </a:schemeClr>
            </a:solidFill>
            <a:latin typeface="Calibri" panose="020F0502020204030204" pitchFamily="34" charset="0"/>
            <a:ea typeface="Calibri"/>
            <a:cs typeface="Calibri" panose="020F0502020204030204" pitchFamily="34" charset="0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0" i="0" u="none" strike="noStrike">
              <a:solidFill>
                <a:schemeClr val="accent1">
                  <a:lumMod val="50000"/>
                </a:schemeClr>
              </a:solidFill>
              <a:latin typeface="Calibri" panose="020F0502020204030204" pitchFamily="34" charset="0"/>
              <a:ea typeface="Calibri"/>
              <a:cs typeface="Calibri" panose="020F0502020204030204" pitchFamily="34" charset="0"/>
              <a:sym typeface="Calibri"/>
            </a:rPr>
            <a:t>El</a:t>
          </a:r>
          <a:r>
            <a:rPr lang="en-US" sz="1200" b="0" i="0" u="none" strike="noStrike" baseline="0">
              <a:solidFill>
                <a:schemeClr val="accent1">
                  <a:lumMod val="50000"/>
                </a:schemeClr>
              </a:solidFill>
              <a:latin typeface="Calibri" panose="020F0502020204030204" pitchFamily="34" charset="0"/>
              <a:ea typeface="Calibri"/>
              <a:cs typeface="Calibri" panose="020F0502020204030204" pitchFamily="34" charset="0"/>
              <a:sym typeface="Calibri"/>
            </a:rPr>
            <a:t> </a:t>
          </a:r>
          <a:r>
            <a:rPr lang="en-US" sz="1200" b="0" i="0" u="none" strike="noStrike">
              <a:solidFill>
                <a:schemeClr val="accent1">
                  <a:lumMod val="50000"/>
                </a:schemeClr>
              </a:solidFill>
              <a:latin typeface="Calibri" panose="020F0502020204030204" pitchFamily="34" charset="0"/>
              <a:ea typeface="Calibri"/>
              <a:cs typeface="Calibri" panose="020F0502020204030204" pitchFamily="34" charset="0"/>
              <a:sym typeface="Calibri"/>
            </a:rPr>
            <a:t>reintegro de saldos en</a:t>
          </a:r>
          <a:r>
            <a:rPr lang="en-US" sz="1200" b="0" i="0" u="none" strike="noStrike" baseline="0">
              <a:solidFill>
                <a:schemeClr val="accent1">
                  <a:lumMod val="50000"/>
                </a:schemeClr>
              </a:solidFill>
              <a:latin typeface="Calibri" panose="020F0502020204030204" pitchFamily="34" charset="0"/>
              <a:ea typeface="Calibri"/>
              <a:cs typeface="Calibri" panose="020F0502020204030204" pitchFamily="34" charset="0"/>
              <a:sym typeface="Calibri"/>
            </a:rPr>
            <a:t> caso de cierre</a:t>
          </a:r>
          <a:r>
            <a:rPr lang="en-US" sz="1200" b="0" i="0" u="none" strike="noStrike">
              <a:solidFill>
                <a:schemeClr val="accent1">
                  <a:lumMod val="50000"/>
                </a:schemeClr>
              </a:solidFill>
              <a:latin typeface="Calibri" panose="020F0502020204030204" pitchFamily="34" charset="0"/>
              <a:ea typeface="Calibri"/>
              <a:cs typeface="Calibri" panose="020F0502020204030204" pitchFamily="34" charset="0"/>
              <a:sym typeface="Calibri"/>
            </a:rPr>
            <a:t>, por favor efectuar depósito o transferencia de fondos a la cuenta corriente No. 00-2546901-1 Banco Santander a favor de la Pontificia Universidad Católica de Chile y adjuntar comprobante junto con los respaldos de los gastos declarados.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0" i="0" u="none" strike="noStrike">
              <a:solidFill>
                <a:schemeClr val="accent1">
                  <a:lumMod val="50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  <a:sym typeface="Calibri"/>
            </a:rPr>
            <a:t>En</a:t>
          </a:r>
          <a:r>
            <a:rPr lang="en-US" sz="1200" b="0" i="0" u="none" strike="noStrike" baseline="0">
              <a:solidFill>
                <a:schemeClr val="accent1">
                  <a:lumMod val="50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  <a:sym typeface="Calibri"/>
            </a:rPr>
            <a:t> caso de transacciones en moneda extranjera, detallar tipo de cambio utilizado.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200" b="1" i="0" baseline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xdr:txBody>
    </xdr:sp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ABF8F"/>
    <pageSetUpPr fitToPage="1"/>
  </sheetPr>
  <dimension ref="A1:Z980"/>
  <sheetViews>
    <sheetView showGridLines="0" tabSelected="1" zoomScale="80" zoomScaleNormal="80" zoomScaleSheetLayoutView="90" workbookViewId="0">
      <selection activeCell="D4" sqref="D4"/>
    </sheetView>
  </sheetViews>
  <sheetFormatPr baseColWidth="10" defaultColWidth="12.5703125" defaultRowHeight="15" customHeight="1" x14ac:dyDescent="0.2"/>
  <cols>
    <col min="1" max="1" width="3" customWidth="1"/>
    <col min="2" max="2" width="17.5703125" customWidth="1"/>
    <col min="3" max="3" width="6.28515625" customWidth="1"/>
    <col min="4" max="4" width="19.5703125" customWidth="1"/>
    <col min="5" max="7" width="14.7109375" customWidth="1"/>
    <col min="8" max="8" width="14" customWidth="1"/>
    <col min="9" max="9" width="11.85546875" customWidth="1"/>
    <col min="10" max="10" width="14.42578125" customWidth="1"/>
    <col min="11" max="11" width="11.140625" customWidth="1"/>
    <col min="12" max="12" width="13.42578125" customWidth="1"/>
    <col min="13" max="13" width="17" customWidth="1"/>
    <col min="14" max="20" width="5.7109375" customWidth="1"/>
    <col min="21" max="21" width="4.7109375" customWidth="1"/>
    <col min="22" max="26" width="10.5703125" customWidth="1"/>
  </cols>
  <sheetData>
    <row r="1" spans="1:26" ht="111" customHeight="1" x14ac:dyDescent="0.25">
      <c r="A1" s="1"/>
      <c r="B1" s="253" t="e" vm="1">
        <v>#VALUE!</v>
      </c>
      <c r="C1" s="253"/>
      <c r="D1" s="253"/>
      <c r="E1" s="254" t="s">
        <v>193</v>
      </c>
      <c r="F1" s="254"/>
      <c r="G1" s="254"/>
      <c r="H1" s="254"/>
      <c r="I1" s="254"/>
      <c r="J1" s="254"/>
      <c r="K1" s="254"/>
      <c r="L1" s="254"/>
      <c r="M1" s="254"/>
      <c r="N1" s="186"/>
      <c r="O1" s="186"/>
      <c r="P1" s="186"/>
      <c r="Q1" s="1"/>
    </row>
    <row r="2" spans="1:26" ht="8.25" customHeight="1" x14ac:dyDescent="0.25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6"/>
      <c r="O2" s="72"/>
      <c r="P2" s="73"/>
      <c r="Q2" s="1"/>
      <c r="R2" s="1"/>
      <c r="S2" s="1"/>
      <c r="T2" s="2"/>
      <c r="U2" s="3"/>
      <c r="V2" s="1"/>
      <c r="W2" s="1"/>
      <c r="X2" s="1"/>
      <c r="Y2" s="1"/>
      <c r="Z2" s="1"/>
    </row>
    <row r="3" spans="1:26" ht="18.75" customHeight="1" x14ac:dyDescent="0.25">
      <c r="A3" s="1"/>
      <c r="B3" s="4"/>
      <c r="C3" s="4"/>
      <c r="D3" s="4"/>
      <c r="E3" s="4"/>
      <c r="F3" s="4"/>
      <c r="G3" s="7"/>
      <c r="H3" s="7"/>
      <c r="I3" s="1"/>
      <c r="J3" s="8"/>
      <c r="K3" s="113" t="s">
        <v>0</v>
      </c>
      <c r="L3" s="256">
        <f ca="1">TODAY()</f>
        <v>46297</v>
      </c>
      <c r="M3" s="257"/>
      <c r="N3" s="9"/>
      <c r="O3" s="74"/>
      <c r="P3" s="75"/>
      <c r="Q3" s="1"/>
      <c r="R3" s="1"/>
      <c r="S3" s="1"/>
      <c r="T3" s="2"/>
      <c r="U3" s="3"/>
      <c r="V3" s="1"/>
      <c r="W3" s="1"/>
      <c r="X3" s="1"/>
      <c r="Y3" s="1"/>
      <c r="Z3" s="1"/>
    </row>
    <row r="4" spans="1:26" ht="21.75" customHeight="1" x14ac:dyDescent="0.25">
      <c r="A4" s="1"/>
      <c r="B4" s="4"/>
      <c r="C4" s="4"/>
      <c r="D4" s="8"/>
      <c r="E4" s="8"/>
      <c r="F4" s="8"/>
      <c r="G4" s="10"/>
      <c r="H4" s="10"/>
      <c r="I4" s="11"/>
      <c r="J4" s="10"/>
      <c r="K4" s="10"/>
      <c r="L4" s="258" t="s">
        <v>1</v>
      </c>
      <c r="M4" s="259"/>
      <c r="N4" s="9"/>
      <c r="O4" s="76"/>
      <c r="P4" s="77"/>
      <c r="Q4" s="1"/>
      <c r="R4" s="1"/>
      <c r="S4" s="1"/>
      <c r="T4" s="2"/>
      <c r="U4" s="3"/>
      <c r="V4" s="1"/>
      <c r="W4" s="1"/>
      <c r="X4" s="1"/>
      <c r="Y4" s="1"/>
      <c r="Z4" s="1"/>
    </row>
    <row r="5" spans="1:26" ht="27.75" customHeight="1" x14ac:dyDescent="0.25">
      <c r="A5" s="1"/>
      <c r="B5" s="235" t="s">
        <v>2</v>
      </c>
      <c r="C5" s="236"/>
      <c r="D5" s="249"/>
      <c r="E5" s="231"/>
      <c r="F5" s="231"/>
      <c r="G5" s="231"/>
      <c r="H5" s="220"/>
      <c r="I5" s="113" t="s">
        <v>3</v>
      </c>
      <c r="J5" s="260"/>
      <c r="K5" s="220"/>
      <c r="L5" s="113" t="s">
        <v>4</v>
      </c>
      <c r="M5" s="114"/>
      <c r="N5" s="9"/>
      <c r="O5" s="78"/>
      <c r="P5" s="79"/>
      <c r="Q5" s="1"/>
      <c r="R5" s="1"/>
      <c r="S5" s="1"/>
      <c r="T5" s="2"/>
      <c r="U5" s="3"/>
      <c r="V5" s="1"/>
      <c r="W5" s="1"/>
      <c r="X5" s="1"/>
      <c r="Y5" s="1"/>
      <c r="Z5" s="1"/>
    </row>
    <row r="6" spans="1:26" ht="9.75" customHeight="1" x14ac:dyDescent="0.25">
      <c r="A6" s="73"/>
      <c r="B6" s="115"/>
      <c r="C6" s="115"/>
      <c r="D6" s="116"/>
      <c r="E6" s="116"/>
      <c r="F6" s="116"/>
      <c r="G6" s="116"/>
      <c r="H6" s="116"/>
      <c r="I6" s="117"/>
      <c r="J6" s="117"/>
      <c r="K6" s="117"/>
      <c r="L6" s="118"/>
      <c r="M6" s="119"/>
      <c r="N6" s="9"/>
      <c r="O6" s="80"/>
      <c r="P6" s="81"/>
      <c r="Q6" s="73"/>
      <c r="R6" s="73"/>
      <c r="S6" s="73"/>
      <c r="T6" s="82"/>
      <c r="U6" s="83"/>
      <c r="V6" s="73"/>
      <c r="W6" s="73"/>
      <c r="X6" s="73"/>
      <c r="Y6" s="73"/>
      <c r="Z6" s="73"/>
    </row>
    <row r="7" spans="1:26" ht="46.5" customHeight="1" x14ac:dyDescent="0.25">
      <c r="A7" s="73"/>
      <c r="B7" s="235" t="s">
        <v>5</v>
      </c>
      <c r="C7" s="236"/>
      <c r="D7" s="249"/>
      <c r="E7" s="231"/>
      <c r="F7" s="231"/>
      <c r="G7" s="231"/>
      <c r="H7" s="231"/>
      <c r="I7" s="231"/>
      <c r="J7" s="231"/>
      <c r="K7" s="231"/>
      <c r="L7" s="231"/>
      <c r="M7" s="220"/>
      <c r="N7" s="9"/>
      <c r="O7" s="84"/>
      <c r="P7" s="85"/>
      <c r="Q7" s="73"/>
      <c r="R7" s="73"/>
      <c r="S7" s="73"/>
      <c r="T7" s="82"/>
      <c r="U7" s="83"/>
      <c r="V7" s="73"/>
      <c r="W7" s="73"/>
      <c r="X7" s="73"/>
      <c r="Y7" s="73"/>
      <c r="Z7" s="73"/>
    </row>
    <row r="8" spans="1:26" ht="9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.75" customHeight="1" x14ac:dyDescent="0.2">
      <c r="A9" s="12"/>
      <c r="B9" s="235" t="s">
        <v>6</v>
      </c>
      <c r="C9" s="235"/>
      <c r="D9" s="122" t="s">
        <v>7</v>
      </c>
      <c r="E9" s="123" t="s">
        <v>8</v>
      </c>
      <c r="F9" s="123" t="s">
        <v>9</v>
      </c>
      <c r="G9" s="12"/>
      <c r="H9" s="250" t="s">
        <v>10</v>
      </c>
      <c r="I9" s="245"/>
      <c r="J9" s="251"/>
      <c r="K9" s="252"/>
      <c r="L9" s="120" t="s">
        <v>11</v>
      </c>
      <c r="M9" s="114" t="s">
        <v>12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8" customHeight="1" x14ac:dyDescent="0.2">
      <c r="A10" s="12"/>
      <c r="B10" s="235"/>
      <c r="C10" s="235"/>
      <c r="D10" s="13"/>
      <c r="E10" s="14"/>
      <c r="F10" s="14"/>
      <c r="G10" s="12"/>
      <c r="H10" s="15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8" customHeight="1" x14ac:dyDescent="0.2">
      <c r="A14" s="12"/>
      <c r="B14" s="237" t="s">
        <v>187</v>
      </c>
      <c r="C14" s="225"/>
      <c r="D14" s="225"/>
      <c r="E14" s="225"/>
      <c r="F14" s="225"/>
      <c r="G14" s="226"/>
      <c r="H14" s="261" t="s">
        <v>13</v>
      </c>
      <c r="I14" s="262"/>
      <c r="J14" s="262"/>
      <c r="K14" s="262"/>
      <c r="L14" s="262"/>
      <c r="M14" s="26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1" customHeight="1" x14ac:dyDescent="0.2">
      <c r="A15" s="12"/>
      <c r="B15" s="238" t="s">
        <v>14</v>
      </c>
      <c r="C15" s="231"/>
      <c r="D15" s="231"/>
      <c r="E15" s="239" t="s">
        <v>15</v>
      </c>
      <c r="F15" s="231"/>
      <c r="G15" s="220"/>
      <c r="H15" s="124"/>
      <c r="I15" s="125"/>
      <c r="J15" s="125"/>
      <c r="K15" s="125"/>
      <c r="L15" s="125"/>
      <c r="M15" s="126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25" customHeight="1" x14ac:dyDescent="0.2">
      <c r="A16" s="12"/>
      <c r="B16" s="240"/>
      <c r="C16" s="222"/>
      <c r="D16" s="222"/>
      <c r="E16" s="244"/>
      <c r="F16" s="222"/>
      <c r="G16" s="245"/>
      <c r="H16" s="127"/>
      <c r="I16" s="255"/>
      <c r="J16" s="222"/>
      <c r="K16" s="128"/>
      <c r="L16" s="128"/>
      <c r="M16" s="12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4.25" customHeight="1" x14ac:dyDescent="0.2">
      <c r="A17" s="12"/>
      <c r="B17" s="241"/>
      <c r="C17" s="222"/>
      <c r="D17" s="222"/>
      <c r="E17" s="241"/>
      <c r="F17" s="222"/>
      <c r="G17" s="245"/>
      <c r="H17" s="127"/>
      <c r="I17" s="255"/>
      <c r="J17" s="222"/>
      <c r="K17" s="128"/>
      <c r="L17" s="128"/>
      <c r="M17" s="12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4.25" customHeight="1" x14ac:dyDescent="0.2">
      <c r="A18" s="12"/>
      <c r="B18" s="241"/>
      <c r="C18" s="222"/>
      <c r="D18" s="222"/>
      <c r="E18" s="241"/>
      <c r="F18" s="222"/>
      <c r="G18" s="245"/>
      <c r="H18" s="127" t="s">
        <v>16</v>
      </c>
      <c r="I18" s="247"/>
      <c r="J18" s="220"/>
      <c r="K18" s="128"/>
      <c r="L18" s="128"/>
      <c r="M18" s="12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 customHeight="1" x14ac:dyDescent="0.2">
      <c r="A19" s="12"/>
      <c r="B19" s="241"/>
      <c r="C19" s="222"/>
      <c r="D19" s="222"/>
      <c r="E19" s="241"/>
      <c r="F19" s="222"/>
      <c r="G19" s="245"/>
      <c r="H19" s="127" t="s">
        <v>11</v>
      </c>
      <c r="I19" s="248" t="str">
        <f>+M9</f>
        <v>CLP</v>
      </c>
      <c r="J19" s="220"/>
      <c r="K19" s="128"/>
      <c r="L19" s="128"/>
      <c r="M19" s="12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 customHeight="1" x14ac:dyDescent="0.2">
      <c r="A20" s="12"/>
      <c r="B20" s="242"/>
      <c r="C20" s="243"/>
      <c r="D20" s="243"/>
      <c r="E20" s="242"/>
      <c r="F20" s="243"/>
      <c r="G20" s="246"/>
      <c r="H20" s="131"/>
      <c r="I20" s="132"/>
      <c r="J20" s="132"/>
      <c r="K20" s="129"/>
      <c r="L20" s="129"/>
      <c r="M20" s="130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2">
      <c r="A21" s="12"/>
      <c r="B21" s="230" t="s">
        <v>17</v>
      </c>
      <c r="C21" s="232"/>
      <c r="D21" s="233"/>
      <c r="E21" s="230" t="s">
        <v>17</v>
      </c>
      <c r="F21" s="232"/>
      <c r="G21" s="233"/>
      <c r="H21" s="128"/>
      <c r="I21" s="128"/>
      <c r="J21" s="133"/>
      <c r="K21" s="234" t="s">
        <v>17</v>
      </c>
      <c r="L21" s="231"/>
      <c r="M21" s="220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4.25" customHeight="1" x14ac:dyDescent="0.2">
      <c r="A22" s="12"/>
      <c r="B22" s="224"/>
      <c r="C22" s="225"/>
      <c r="D22" s="226"/>
      <c r="E22" s="224"/>
      <c r="F22" s="225"/>
      <c r="G22" s="226"/>
      <c r="H22" s="12"/>
      <c r="I22" s="12"/>
      <c r="J22" s="17"/>
      <c r="K22" s="18"/>
      <c r="L22" s="18"/>
      <c r="M22" s="18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25" customHeight="1" x14ac:dyDescent="0.2">
      <c r="A23" s="12"/>
      <c r="B23" s="227"/>
      <c r="C23" s="228"/>
      <c r="D23" s="229"/>
      <c r="E23" s="227"/>
      <c r="F23" s="228"/>
      <c r="G23" s="229"/>
      <c r="H23" s="12"/>
      <c r="I23" s="12"/>
      <c r="J23" s="17"/>
      <c r="K23" s="18"/>
      <c r="L23" s="18"/>
      <c r="M23" s="18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4.25" customHeight="1" x14ac:dyDescent="0.2">
      <c r="A24" s="12"/>
      <c r="B24" s="230" t="s">
        <v>18</v>
      </c>
      <c r="C24" s="231"/>
      <c r="D24" s="220"/>
      <c r="E24" s="230" t="s">
        <v>18</v>
      </c>
      <c r="F24" s="231"/>
      <c r="G24" s="220"/>
      <c r="H24" s="12"/>
      <c r="I24" s="12"/>
      <c r="J24" s="17"/>
      <c r="K24" s="18"/>
      <c r="L24" s="18"/>
      <c r="M24" s="18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 customHeight="1" x14ac:dyDescent="0.2">
      <c r="A25" s="12"/>
      <c r="B25" s="134"/>
      <c r="C25" s="133"/>
      <c r="D25" s="133"/>
      <c r="E25" s="133"/>
      <c r="F25" s="133"/>
      <c r="G25" s="135"/>
      <c r="H25" s="12"/>
      <c r="I25" s="12"/>
      <c r="J25" s="12"/>
      <c r="K25" s="19"/>
      <c r="L25" s="19"/>
      <c r="M25" s="19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 customHeight="1" x14ac:dyDescent="0.2">
      <c r="A26" s="12"/>
      <c r="B26" s="221" t="s">
        <v>19</v>
      </c>
      <c r="C26" s="222"/>
      <c r="D26" s="219" t="s">
        <v>20</v>
      </c>
      <c r="E26" s="231"/>
      <c r="F26" s="220"/>
      <c r="G26" s="136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 customHeight="1" x14ac:dyDescent="0.2">
      <c r="A27" s="12"/>
      <c r="B27" s="221" t="s">
        <v>21</v>
      </c>
      <c r="C27" s="222"/>
      <c r="D27" s="219"/>
      <c r="E27" s="220"/>
      <c r="F27" s="137"/>
      <c r="G27" s="136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 customHeight="1" x14ac:dyDescent="0.2">
      <c r="A28" s="12"/>
      <c r="B28" s="221" t="s">
        <v>22</v>
      </c>
      <c r="C28" s="222"/>
      <c r="D28" s="223"/>
      <c r="E28" s="220"/>
      <c r="F28" s="137"/>
      <c r="G28" s="136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 customHeight="1" x14ac:dyDescent="0.2">
      <c r="A29" s="12"/>
      <c r="B29" s="138"/>
      <c r="C29" s="132"/>
      <c r="D29" s="132"/>
      <c r="E29" s="132"/>
      <c r="F29" s="132"/>
      <c r="G29" s="13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">
      <c r="A31" s="12"/>
      <c r="B31" s="213" t="s">
        <v>23</v>
      </c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">
      <c r="A32" s="12"/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9.5" customHeight="1" x14ac:dyDescent="0.2">
      <c r="A33" s="12"/>
      <c r="B33" s="217" t="s">
        <v>195</v>
      </c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42" customHeight="1" x14ac:dyDescent="0.2">
      <c r="A34" s="12"/>
      <c r="B34" s="218" t="s">
        <v>196</v>
      </c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7.25" customHeight="1" x14ac:dyDescent="0.2">
      <c r="A35" s="12"/>
      <c r="B35" s="216" t="s">
        <v>199</v>
      </c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9.5" customHeight="1" x14ac:dyDescent="0.2">
      <c r="A36" s="12"/>
      <c r="B36" s="216" t="s">
        <v>197</v>
      </c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</sheetData>
  <mergeCells count="39">
    <mergeCell ref="B1:D1"/>
    <mergeCell ref="E1:M1"/>
    <mergeCell ref="I16:J16"/>
    <mergeCell ref="I17:J17"/>
    <mergeCell ref="L3:M3"/>
    <mergeCell ref="L4:M4"/>
    <mergeCell ref="B5:C5"/>
    <mergeCell ref="D5:H5"/>
    <mergeCell ref="J5:K5"/>
    <mergeCell ref="H14:M14"/>
    <mergeCell ref="B21:D21"/>
    <mergeCell ref="E21:G21"/>
    <mergeCell ref="K21:M21"/>
    <mergeCell ref="B7:C7"/>
    <mergeCell ref="B9:C10"/>
    <mergeCell ref="B14:G14"/>
    <mergeCell ref="B15:D15"/>
    <mergeCell ref="E15:G15"/>
    <mergeCell ref="B16:D20"/>
    <mergeCell ref="E16:G20"/>
    <mergeCell ref="I18:J18"/>
    <mergeCell ref="I19:J19"/>
    <mergeCell ref="D7:M7"/>
    <mergeCell ref="H9:I9"/>
    <mergeCell ref="J9:K9"/>
    <mergeCell ref="B22:D23"/>
    <mergeCell ref="E22:G23"/>
    <mergeCell ref="B24:D24"/>
    <mergeCell ref="E24:G24"/>
    <mergeCell ref="B26:C26"/>
    <mergeCell ref="D26:F26"/>
    <mergeCell ref="B36:M36"/>
    <mergeCell ref="B33:M33"/>
    <mergeCell ref="B34:M34"/>
    <mergeCell ref="B35:M35"/>
    <mergeCell ref="D27:E27"/>
    <mergeCell ref="B27:C27"/>
    <mergeCell ref="B28:C28"/>
    <mergeCell ref="D28:E28"/>
  </mergeCells>
  <dataValidations count="3">
    <dataValidation type="list" allowBlank="1" showErrorMessage="1" sqref="M9" xr:uid="{00000000-0002-0000-0000-000000000000}">
      <formula1>"CLP,USD,EUR"</formula1>
    </dataValidation>
    <dataValidation type="list" allowBlank="1" showErrorMessage="1" sqref="F10" xr:uid="{00000000-0002-0000-0000-000001000000}">
      <formula1>"41,81"</formula1>
    </dataValidation>
    <dataValidation allowBlank="1" showErrorMessage="1" sqref="D10" xr:uid="{00000000-0002-0000-0000-000002000000}"/>
  </dataValidations>
  <printOptions horizontalCentered="1"/>
  <pageMargins left="0.7" right="0.7" top="0.75" bottom="0.75" header="0.3" footer="0.3"/>
  <pageSetup scale="51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3000000}">
          <x14:formula1>
            <xm:f>Actividad!$A$2:$A$14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ABF8F"/>
    <pageSetUpPr fitToPage="1"/>
  </sheetPr>
  <dimension ref="A1:Z1005"/>
  <sheetViews>
    <sheetView showGridLines="0" topLeftCell="A38" zoomScale="70" zoomScaleNormal="70" workbookViewId="0">
      <selection activeCell="K54" sqref="K54"/>
    </sheetView>
  </sheetViews>
  <sheetFormatPr baseColWidth="10" defaultColWidth="12.5703125" defaultRowHeight="15" customHeight="1" x14ac:dyDescent="0.2"/>
  <cols>
    <col min="1" max="1" width="2.5703125" customWidth="1"/>
    <col min="2" max="2" width="5.5703125" customWidth="1"/>
    <col min="3" max="3" width="18.5703125" customWidth="1"/>
    <col min="4" max="4" width="18.42578125" bestFit="1" customWidth="1"/>
    <col min="5" max="5" width="12.5703125" customWidth="1"/>
    <col min="6" max="6" width="10.5703125" customWidth="1"/>
    <col min="7" max="7" width="19.42578125" customWidth="1"/>
    <col min="8" max="8" width="12.140625" customWidth="1"/>
    <col min="9" max="9" width="17.85546875" customWidth="1"/>
    <col min="10" max="10" width="35.28515625" customWidth="1"/>
    <col min="11" max="11" width="25.140625" customWidth="1"/>
    <col min="12" max="12" width="25.5703125" customWidth="1"/>
    <col min="13" max="13" width="22.28515625" customWidth="1"/>
    <col min="14" max="14" width="17.140625" customWidth="1"/>
    <col min="15" max="15" width="20.28515625" customWidth="1"/>
    <col min="16" max="16" width="3.140625" customWidth="1"/>
    <col min="17" max="17" width="5.5703125" customWidth="1"/>
    <col min="18" max="25" width="10.5703125" customWidth="1"/>
  </cols>
  <sheetData>
    <row r="1" spans="1:26" ht="102" customHeight="1" x14ac:dyDescent="0.35">
      <c r="A1" s="12"/>
      <c r="B1" s="263" t="e" vm="1">
        <v>#VALUE!</v>
      </c>
      <c r="C1" s="263"/>
      <c r="D1" s="263"/>
      <c r="E1" s="305" t="s">
        <v>188</v>
      </c>
      <c r="F1" s="305"/>
      <c r="G1" s="305"/>
      <c r="H1" s="305"/>
      <c r="I1" s="305"/>
      <c r="J1" s="305"/>
      <c r="K1" s="305"/>
      <c r="L1" s="305"/>
      <c r="M1" s="305"/>
      <c r="N1" s="185"/>
      <c r="O1" s="185"/>
      <c r="P1" s="12"/>
      <c r="Q1" s="12"/>
      <c r="R1" s="12"/>
      <c r="S1" s="185"/>
      <c r="T1" s="12"/>
      <c r="U1" s="12"/>
      <c r="V1" s="12"/>
      <c r="W1" s="12"/>
      <c r="X1" s="12"/>
      <c r="Y1" s="12"/>
    </row>
    <row r="2" spans="1:26" ht="14.25" customHeight="1" x14ac:dyDescent="0.35">
      <c r="A2" s="12"/>
      <c r="B2" s="263"/>
      <c r="C2" s="263"/>
      <c r="D2" s="263"/>
      <c r="E2" s="305"/>
      <c r="F2" s="305"/>
      <c r="G2" s="305"/>
      <c r="H2" s="305"/>
      <c r="I2" s="305"/>
      <c r="J2" s="305"/>
      <c r="K2" s="305"/>
      <c r="L2" s="305"/>
      <c r="M2" s="305"/>
      <c r="N2" s="185"/>
      <c r="O2" s="185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6" ht="15" hidden="1" customHeight="1" x14ac:dyDescent="0.2">
      <c r="A3" s="12"/>
      <c r="B3" s="263"/>
      <c r="C3" s="263"/>
      <c r="D3" s="263"/>
      <c r="E3" s="305"/>
      <c r="F3" s="305"/>
      <c r="G3" s="305"/>
      <c r="H3" s="305"/>
      <c r="I3" s="305"/>
      <c r="J3" s="305"/>
      <c r="K3" s="305"/>
      <c r="L3" s="305"/>
      <c r="M3" s="305"/>
      <c r="N3" s="87"/>
      <c r="O3" s="2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6" ht="15" customHeight="1" x14ac:dyDescent="0.2">
      <c r="A4" s="12"/>
      <c r="B4" s="263"/>
      <c r="C4" s="263"/>
      <c r="D4" s="263"/>
      <c r="E4" s="305"/>
      <c r="F4" s="305"/>
      <c r="G4" s="305"/>
      <c r="H4" s="305"/>
      <c r="I4" s="305"/>
      <c r="J4" s="305"/>
      <c r="K4" s="305"/>
      <c r="L4" s="305"/>
      <c r="M4" s="305"/>
      <c r="N4" s="69"/>
      <c r="O4" s="2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6" ht="15" customHeight="1" x14ac:dyDescent="0.2">
      <c r="A5" s="12"/>
      <c r="B5" s="263"/>
      <c r="C5" s="263"/>
      <c r="D5" s="263"/>
      <c r="E5" s="305"/>
      <c r="F5" s="305"/>
      <c r="G5" s="305"/>
      <c r="H5" s="305"/>
      <c r="I5" s="305"/>
      <c r="J5" s="305"/>
      <c r="K5" s="305"/>
      <c r="L5" s="305"/>
      <c r="M5" s="305"/>
      <c r="N5" s="106" t="s">
        <v>0</v>
      </c>
      <c r="O5" s="160">
        <f ca="1">TODAY()</f>
        <v>46297</v>
      </c>
      <c r="P5" s="64"/>
      <c r="Q5" s="12"/>
      <c r="R5" s="12"/>
      <c r="S5" s="12"/>
      <c r="T5" s="12"/>
      <c r="U5" s="12"/>
      <c r="V5" s="12"/>
      <c r="W5" s="12"/>
      <c r="X5" s="12"/>
      <c r="Y5" s="12"/>
    </row>
    <row r="6" spans="1:26" ht="15" customHeight="1" x14ac:dyDescent="0.2">
      <c r="A6" s="12"/>
      <c r="B6" s="263"/>
      <c r="C6" s="263"/>
      <c r="D6" s="263"/>
      <c r="E6" s="305"/>
      <c r="F6" s="305"/>
      <c r="G6" s="305"/>
      <c r="H6" s="305"/>
      <c r="I6" s="305"/>
      <c r="J6" s="305"/>
      <c r="K6" s="305"/>
      <c r="L6" s="305"/>
      <c r="M6" s="305"/>
      <c r="N6" s="106"/>
      <c r="O6" s="161" t="s">
        <v>1</v>
      </c>
      <c r="Q6" s="12"/>
      <c r="R6" s="12"/>
      <c r="S6" s="12"/>
      <c r="T6" s="12"/>
      <c r="U6" s="12"/>
      <c r="V6" s="12"/>
      <c r="W6" s="12"/>
      <c r="X6" s="12"/>
      <c r="Y6" s="12"/>
    </row>
    <row r="7" spans="1:26" ht="18.75" customHeight="1" x14ac:dyDescent="0.2">
      <c r="A7" s="12"/>
      <c r="B7" s="158"/>
      <c r="C7" s="158"/>
      <c r="D7" s="162"/>
      <c r="E7" s="162"/>
      <c r="F7" s="162"/>
      <c r="G7" s="162"/>
      <c r="H7" s="162"/>
      <c r="I7" s="162"/>
      <c r="J7" s="158"/>
      <c r="K7" s="158"/>
      <c r="L7" s="163"/>
      <c r="M7" s="294"/>
      <c r="N7" s="295"/>
      <c r="O7" s="164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6" ht="30.75" customHeight="1" x14ac:dyDescent="0.2">
      <c r="A8" s="12"/>
      <c r="B8" s="296" t="s">
        <v>24</v>
      </c>
      <c r="C8" s="297"/>
      <c r="D8" s="298">
        <f>Solicitud!D5</f>
        <v>0</v>
      </c>
      <c r="E8" s="299"/>
      <c r="F8" s="299"/>
      <c r="G8" s="299"/>
      <c r="H8" s="299"/>
      <c r="I8" s="300"/>
      <c r="J8" s="165" t="s">
        <v>3</v>
      </c>
      <c r="K8" s="208">
        <f>Solicitud!J5</f>
        <v>0</v>
      </c>
      <c r="L8" s="167"/>
      <c r="M8" s="159"/>
      <c r="N8" s="165" t="s">
        <v>25</v>
      </c>
      <c r="O8" s="166">
        <f>Solicitud!M5</f>
        <v>0</v>
      </c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" customHeight="1" x14ac:dyDescent="0.2">
      <c r="A9" s="12"/>
      <c r="B9" s="104"/>
      <c r="C9" s="105"/>
      <c r="D9" s="168"/>
      <c r="E9" s="163"/>
      <c r="F9" s="163"/>
      <c r="G9" s="163"/>
      <c r="H9" s="163"/>
      <c r="I9" s="163"/>
      <c r="J9" s="158"/>
      <c r="K9" s="109"/>
      <c r="L9" s="169"/>
      <c r="M9" s="169"/>
      <c r="N9" s="158"/>
      <c r="O9" s="158"/>
      <c r="P9" s="2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7.5" customHeight="1" x14ac:dyDescent="0.2">
      <c r="A10" s="88"/>
      <c r="B10" s="108"/>
      <c r="C10" s="108"/>
      <c r="D10" s="109"/>
      <c r="E10" s="109"/>
      <c r="F10" s="109"/>
      <c r="G10" s="109"/>
      <c r="H10" s="109"/>
      <c r="I10" s="109"/>
      <c r="J10" s="110"/>
      <c r="K10" s="111"/>
      <c r="L10" s="112"/>
      <c r="M10" s="112"/>
      <c r="N10" s="112"/>
      <c r="O10" s="112"/>
      <c r="P10" s="22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51" customHeight="1" x14ac:dyDescent="0.2">
      <c r="A11" s="88"/>
      <c r="B11" s="296" t="s">
        <v>5</v>
      </c>
      <c r="C11" s="297"/>
      <c r="D11" s="301"/>
      <c r="E11" s="302"/>
      <c r="F11" s="302"/>
      <c r="G11" s="302"/>
      <c r="H11" s="302"/>
      <c r="I11" s="302"/>
      <c r="J11" s="302"/>
      <c r="K11" s="302"/>
      <c r="L11" s="302"/>
      <c r="M11" s="171"/>
      <c r="N11" s="170"/>
      <c r="O11" s="172"/>
      <c r="P11" s="22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7.5" customHeight="1" x14ac:dyDescent="0.2">
      <c r="A12" s="12"/>
      <c r="B12" s="173"/>
      <c r="C12" s="146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2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4.75" customHeight="1" x14ac:dyDescent="0.2">
      <c r="A13" s="12"/>
      <c r="B13" s="296" t="s">
        <v>6</v>
      </c>
      <c r="C13" s="296"/>
      <c r="D13" s="157" t="s">
        <v>186</v>
      </c>
      <c r="E13" s="157" t="s">
        <v>8</v>
      </c>
      <c r="F13" s="157" t="s">
        <v>9</v>
      </c>
      <c r="G13" s="175"/>
      <c r="H13" s="158"/>
      <c r="I13" s="158"/>
      <c r="J13" s="176" t="s">
        <v>26</v>
      </c>
      <c r="K13" s="177">
        <f>Solicitud!J9</f>
        <v>0</v>
      </c>
      <c r="L13" s="163"/>
      <c r="M13" s="178"/>
      <c r="N13" s="179" t="s">
        <v>11</v>
      </c>
      <c r="O13" s="180" t="str">
        <f>Solicitud!M9</f>
        <v>CLP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8" customHeight="1" x14ac:dyDescent="0.2">
      <c r="A14" s="12"/>
      <c r="B14" s="296"/>
      <c r="C14" s="296"/>
      <c r="D14" s="181"/>
      <c r="E14" s="181"/>
      <c r="F14" s="181"/>
      <c r="G14" s="182"/>
      <c r="H14" s="183"/>
      <c r="I14" s="184"/>
      <c r="J14" s="158"/>
      <c r="K14" s="158"/>
      <c r="L14" s="158"/>
      <c r="M14" s="158"/>
      <c r="N14" s="158"/>
      <c r="O14" s="158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6" ht="15.75" thickBot="1" x14ac:dyDescent="0.25">
      <c r="A15" s="89"/>
      <c r="B15" s="90"/>
      <c r="C15" s="90"/>
      <c r="D15" s="90"/>
      <c r="E15" s="90"/>
      <c r="F15" s="90"/>
      <c r="G15" s="90"/>
      <c r="H15" s="90"/>
      <c r="I15" s="91"/>
      <c r="J15" s="88"/>
      <c r="K15" s="91"/>
      <c r="L15" s="91"/>
      <c r="M15" s="91"/>
      <c r="N15" s="91"/>
      <c r="O15" s="23"/>
      <c r="P15" s="89"/>
      <c r="Q15" s="89"/>
      <c r="R15" s="89"/>
      <c r="S15" s="89"/>
      <c r="T15" s="89"/>
      <c r="U15" s="89"/>
      <c r="V15" s="89"/>
      <c r="W15" s="89"/>
      <c r="X15" s="89"/>
      <c r="Y15" s="89"/>
    </row>
    <row r="16" spans="1:26" ht="45.75" customHeight="1" x14ac:dyDescent="0.2">
      <c r="A16" s="24">
        <v>42430</v>
      </c>
      <c r="B16" s="25" t="s">
        <v>27</v>
      </c>
      <c r="C16" s="92" t="s">
        <v>29</v>
      </c>
      <c r="D16" s="303" t="s">
        <v>28</v>
      </c>
      <c r="E16" s="304"/>
      <c r="F16" s="306" t="s">
        <v>198</v>
      </c>
      <c r="G16" s="306"/>
      <c r="H16" s="306"/>
      <c r="I16" s="306"/>
      <c r="J16" s="93" t="s">
        <v>185</v>
      </c>
      <c r="K16" s="92" t="s">
        <v>30</v>
      </c>
      <c r="L16" s="92" t="s">
        <v>31</v>
      </c>
      <c r="M16" s="58" t="s">
        <v>32</v>
      </c>
      <c r="N16" s="58" t="s">
        <v>33</v>
      </c>
      <c r="O16" s="59" t="s">
        <v>34</v>
      </c>
      <c r="P16" s="23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5" customHeight="1" x14ac:dyDescent="0.2">
      <c r="A17" s="27"/>
      <c r="B17" s="94">
        <v>1</v>
      </c>
      <c r="C17" s="28"/>
      <c r="D17" s="292"/>
      <c r="E17" s="259"/>
      <c r="F17" s="292"/>
      <c r="G17" s="292"/>
      <c r="H17" s="292"/>
      <c r="I17" s="292"/>
      <c r="J17" s="68"/>
      <c r="K17" s="28" t="str">
        <f>IFERROR(VLOOKUP($J17,Codificación!$A$3:$C$31,2,0),"N/A")</f>
        <v>N/A</v>
      </c>
      <c r="L17" s="65"/>
      <c r="M17" s="65"/>
      <c r="N17" s="66"/>
      <c r="O17" s="67">
        <f>+ROUND(IF(M17&lt;&gt;"CLP",L17*N17,L17),0)</f>
        <v>0</v>
      </c>
      <c r="P17" s="29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5" customHeight="1" x14ac:dyDescent="0.2">
      <c r="A18" s="27"/>
      <c r="B18" s="94">
        <f t="shared" ref="B18:B40" si="0">B17+1</f>
        <v>2</v>
      </c>
      <c r="C18" s="28"/>
      <c r="D18" s="292"/>
      <c r="E18" s="259"/>
      <c r="F18" s="292"/>
      <c r="G18" s="292"/>
      <c r="H18" s="292"/>
      <c r="I18" s="292"/>
      <c r="J18" s="68"/>
      <c r="K18" s="28" t="str">
        <f>IFERROR(VLOOKUP($J18,Codificación!$A$3:$C$31,2,0),"N/A")</f>
        <v>N/A</v>
      </c>
      <c r="L18" s="65"/>
      <c r="M18" s="65"/>
      <c r="N18" s="65"/>
      <c r="O18" s="95">
        <f t="shared" ref="O18:O39" si="1">+ROUND(IF(M18&lt;&gt;"CLP",L18*N18,L18),0)</f>
        <v>0</v>
      </c>
      <c r="P18" s="29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5" customHeight="1" x14ac:dyDescent="0.2">
      <c r="A19" s="27"/>
      <c r="B19" s="94">
        <f t="shared" si="0"/>
        <v>3</v>
      </c>
      <c r="C19" s="28"/>
      <c r="D19" s="292"/>
      <c r="E19" s="259"/>
      <c r="F19" s="292"/>
      <c r="G19" s="292"/>
      <c r="H19" s="292"/>
      <c r="I19" s="292"/>
      <c r="J19" s="68"/>
      <c r="K19" s="28" t="str">
        <f>IFERROR(VLOOKUP($J19,Codificación!$A$3:$C$31,2,0),"N/A")</f>
        <v>N/A</v>
      </c>
      <c r="L19" s="65"/>
      <c r="M19" s="65"/>
      <c r="N19" s="65"/>
      <c r="O19" s="95">
        <f t="shared" si="1"/>
        <v>0</v>
      </c>
      <c r="P19" s="29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5" customHeight="1" x14ac:dyDescent="0.2">
      <c r="A20" s="27"/>
      <c r="B20" s="94">
        <f t="shared" si="0"/>
        <v>4</v>
      </c>
      <c r="C20" s="28"/>
      <c r="D20" s="292"/>
      <c r="E20" s="259"/>
      <c r="F20" s="292"/>
      <c r="G20" s="292"/>
      <c r="H20" s="292"/>
      <c r="I20" s="292"/>
      <c r="J20" s="68"/>
      <c r="K20" s="28" t="str">
        <f>IFERROR(VLOOKUP($J20,Codificación!$A$3:$C$31,2,0),"N/A")</f>
        <v>N/A</v>
      </c>
      <c r="L20" s="65"/>
      <c r="M20" s="65"/>
      <c r="N20" s="65"/>
      <c r="O20" s="95">
        <f t="shared" si="1"/>
        <v>0</v>
      </c>
      <c r="P20" s="29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5" customHeight="1" x14ac:dyDescent="0.2">
      <c r="A21" s="27"/>
      <c r="B21" s="94">
        <f t="shared" si="0"/>
        <v>5</v>
      </c>
      <c r="C21" s="28"/>
      <c r="D21" s="292"/>
      <c r="E21" s="259"/>
      <c r="F21" s="292"/>
      <c r="G21" s="292"/>
      <c r="H21" s="292"/>
      <c r="I21" s="292"/>
      <c r="J21" s="68"/>
      <c r="K21" s="28" t="str">
        <f>IFERROR(VLOOKUP($J21,Codificación!$A$3:$C$31,2,0),"N/A")</f>
        <v>N/A</v>
      </c>
      <c r="L21" s="65"/>
      <c r="M21" s="65"/>
      <c r="N21" s="65"/>
      <c r="O21" s="95">
        <f t="shared" si="1"/>
        <v>0</v>
      </c>
      <c r="P21" s="29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5" customHeight="1" x14ac:dyDescent="0.2">
      <c r="A22" s="27"/>
      <c r="B22" s="94">
        <f t="shared" si="0"/>
        <v>6</v>
      </c>
      <c r="C22" s="28"/>
      <c r="D22" s="292"/>
      <c r="E22" s="259"/>
      <c r="F22" s="292"/>
      <c r="G22" s="292"/>
      <c r="H22" s="292"/>
      <c r="I22" s="292"/>
      <c r="J22" s="68"/>
      <c r="K22" s="28" t="str">
        <f>IFERROR(VLOOKUP($J22,Codificación!$A$3:$C$31,2,0),"N/A")</f>
        <v>N/A</v>
      </c>
      <c r="L22" s="65"/>
      <c r="M22" s="65"/>
      <c r="N22" s="65"/>
      <c r="O22" s="95">
        <f t="shared" si="1"/>
        <v>0</v>
      </c>
      <c r="P22" s="29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" customHeight="1" x14ac:dyDescent="0.2">
      <c r="A23" s="27"/>
      <c r="B23" s="94">
        <f t="shared" si="0"/>
        <v>7</v>
      </c>
      <c r="C23" s="28"/>
      <c r="D23" s="292"/>
      <c r="E23" s="259"/>
      <c r="F23" s="292"/>
      <c r="G23" s="292"/>
      <c r="H23" s="292"/>
      <c r="I23" s="292"/>
      <c r="J23" s="68"/>
      <c r="K23" s="28" t="str">
        <f>IFERROR(VLOOKUP($J23,Codificación!$A$3:$C$31,2,0),"N/A")</f>
        <v>N/A</v>
      </c>
      <c r="L23" s="65"/>
      <c r="M23" s="65"/>
      <c r="N23" s="65"/>
      <c r="O23" s="95">
        <f t="shared" si="1"/>
        <v>0</v>
      </c>
      <c r="P23" s="29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" customHeight="1" x14ac:dyDescent="0.2">
      <c r="A24" s="27"/>
      <c r="B24" s="94">
        <f t="shared" si="0"/>
        <v>8</v>
      </c>
      <c r="C24" s="28"/>
      <c r="D24" s="292"/>
      <c r="E24" s="259"/>
      <c r="F24" s="292"/>
      <c r="G24" s="292"/>
      <c r="H24" s="292"/>
      <c r="I24" s="292"/>
      <c r="J24" s="68"/>
      <c r="K24" s="28" t="str">
        <f>IFERROR(VLOOKUP($J24,Codificación!$A$3:$C$31,2,0),"N/A")</f>
        <v>N/A</v>
      </c>
      <c r="L24" s="65"/>
      <c r="M24" s="65"/>
      <c r="N24" s="65"/>
      <c r="O24" s="95">
        <f t="shared" si="1"/>
        <v>0</v>
      </c>
      <c r="P24" s="29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" customHeight="1" x14ac:dyDescent="0.2">
      <c r="A25" s="27"/>
      <c r="B25" s="94">
        <f t="shared" si="0"/>
        <v>9</v>
      </c>
      <c r="C25" s="28"/>
      <c r="D25" s="292"/>
      <c r="E25" s="259"/>
      <c r="F25" s="292"/>
      <c r="G25" s="292"/>
      <c r="H25" s="292"/>
      <c r="I25" s="292"/>
      <c r="J25" s="68"/>
      <c r="K25" s="28" t="str">
        <f>IFERROR(VLOOKUP($J25,Codificación!$A$3:$C$31,2,0),"N/A")</f>
        <v>N/A</v>
      </c>
      <c r="L25" s="65"/>
      <c r="M25" s="65"/>
      <c r="N25" s="65"/>
      <c r="O25" s="95">
        <f t="shared" si="1"/>
        <v>0</v>
      </c>
      <c r="P25" s="29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5" customHeight="1" x14ac:dyDescent="0.2">
      <c r="A26" s="27"/>
      <c r="B26" s="94">
        <f t="shared" si="0"/>
        <v>10</v>
      </c>
      <c r="C26" s="28"/>
      <c r="D26" s="292"/>
      <c r="E26" s="259"/>
      <c r="F26" s="292"/>
      <c r="G26" s="292"/>
      <c r="H26" s="292"/>
      <c r="I26" s="292"/>
      <c r="J26" s="68"/>
      <c r="K26" s="28" t="str">
        <f>IFERROR(VLOOKUP($J26,Codificación!$A$3:$C$31,2,0),"N/A")</f>
        <v>N/A</v>
      </c>
      <c r="L26" s="65"/>
      <c r="M26" s="65"/>
      <c r="N26" s="65"/>
      <c r="O26" s="95">
        <f t="shared" si="1"/>
        <v>0</v>
      </c>
      <c r="P26" s="29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" customHeight="1" x14ac:dyDescent="0.2">
      <c r="A27" s="27"/>
      <c r="B27" s="94">
        <f t="shared" si="0"/>
        <v>11</v>
      </c>
      <c r="C27" s="28"/>
      <c r="D27" s="292"/>
      <c r="E27" s="259"/>
      <c r="F27" s="292"/>
      <c r="G27" s="292"/>
      <c r="H27" s="292"/>
      <c r="I27" s="292"/>
      <c r="J27" s="68"/>
      <c r="K27" s="28" t="str">
        <f>IFERROR(VLOOKUP($J27,Codificación!$A$3:$C$31,2,0),"N/A")</f>
        <v>N/A</v>
      </c>
      <c r="L27" s="65"/>
      <c r="M27" s="65"/>
      <c r="N27" s="65"/>
      <c r="O27" s="95">
        <f t="shared" si="1"/>
        <v>0</v>
      </c>
      <c r="P27" s="29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" customHeight="1" x14ac:dyDescent="0.2">
      <c r="A28" s="27"/>
      <c r="B28" s="94">
        <f t="shared" si="0"/>
        <v>12</v>
      </c>
      <c r="C28" s="28"/>
      <c r="D28" s="292"/>
      <c r="E28" s="259"/>
      <c r="F28" s="292"/>
      <c r="G28" s="292"/>
      <c r="H28" s="292"/>
      <c r="I28" s="292"/>
      <c r="J28" s="68"/>
      <c r="K28" s="28" t="str">
        <f>IFERROR(VLOOKUP($J28,Codificación!$A$3:$C$31,2,0),"N/A")</f>
        <v>N/A</v>
      </c>
      <c r="L28" s="65"/>
      <c r="M28" s="65"/>
      <c r="N28" s="65"/>
      <c r="O28" s="95">
        <f t="shared" si="1"/>
        <v>0</v>
      </c>
      <c r="P28" s="29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" customHeight="1" x14ac:dyDescent="0.2">
      <c r="A29" s="27"/>
      <c r="B29" s="94">
        <f t="shared" si="0"/>
        <v>13</v>
      </c>
      <c r="C29" s="28"/>
      <c r="D29" s="292"/>
      <c r="E29" s="259"/>
      <c r="F29" s="292"/>
      <c r="G29" s="292"/>
      <c r="H29" s="292"/>
      <c r="I29" s="292"/>
      <c r="J29" s="68"/>
      <c r="K29" s="28" t="str">
        <f>IFERROR(VLOOKUP($J29,Codificación!$A$3:$C$31,2,0),"N/A")</f>
        <v>N/A</v>
      </c>
      <c r="L29" s="65"/>
      <c r="M29" s="65"/>
      <c r="N29" s="65"/>
      <c r="O29" s="95">
        <f t="shared" si="1"/>
        <v>0</v>
      </c>
      <c r="P29" s="29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" customHeight="1" x14ac:dyDescent="0.2">
      <c r="A30" s="27"/>
      <c r="B30" s="94">
        <f t="shared" si="0"/>
        <v>14</v>
      </c>
      <c r="C30" s="28"/>
      <c r="D30" s="292"/>
      <c r="E30" s="259"/>
      <c r="F30" s="292"/>
      <c r="G30" s="292"/>
      <c r="H30" s="292"/>
      <c r="I30" s="292"/>
      <c r="J30" s="68"/>
      <c r="K30" s="28" t="str">
        <f>IFERROR(VLOOKUP($J30,Codificación!$A$3:$C$31,2,0),"N/A")</f>
        <v>N/A</v>
      </c>
      <c r="L30" s="65"/>
      <c r="M30" s="65"/>
      <c r="N30" s="65"/>
      <c r="O30" s="95">
        <f t="shared" si="1"/>
        <v>0</v>
      </c>
      <c r="P30" s="29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" customHeight="1" x14ac:dyDescent="0.2">
      <c r="A31" s="27"/>
      <c r="B31" s="94">
        <f t="shared" si="0"/>
        <v>15</v>
      </c>
      <c r="C31" s="28"/>
      <c r="D31" s="292"/>
      <c r="E31" s="259"/>
      <c r="F31" s="292"/>
      <c r="G31" s="292"/>
      <c r="H31" s="292"/>
      <c r="I31" s="292"/>
      <c r="J31" s="68"/>
      <c r="K31" s="28" t="str">
        <f>IFERROR(VLOOKUP($J31,Codificación!$A$3:$C$31,2,0),"N/A")</f>
        <v>N/A</v>
      </c>
      <c r="L31" s="65"/>
      <c r="M31" s="65"/>
      <c r="N31" s="65"/>
      <c r="O31" s="95">
        <f t="shared" si="1"/>
        <v>0</v>
      </c>
      <c r="P31" s="29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5" customHeight="1" x14ac:dyDescent="0.2">
      <c r="A32" s="27"/>
      <c r="B32" s="94">
        <f t="shared" si="0"/>
        <v>16</v>
      </c>
      <c r="C32" s="28"/>
      <c r="D32" s="292"/>
      <c r="E32" s="259"/>
      <c r="F32" s="292"/>
      <c r="G32" s="292"/>
      <c r="H32" s="292"/>
      <c r="I32" s="292"/>
      <c r="J32" s="68"/>
      <c r="K32" s="28" t="str">
        <f>IFERROR(VLOOKUP($J32,Codificación!$A$3:$C$31,2,0),"N/A")</f>
        <v>N/A</v>
      </c>
      <c r="L32" s="65"/>
      <c r="M32" s="65"/>
      <c r="N32" s="65"/>
      <c r="O32" s="95">
        <f t="shared" si="1"/>
        <v>0</v>
      </c>
      <c r="P32" s="29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" customHeight="1" x14ac:dyDescent="0.2">
      <c r="A33" s="27"/>
      <c r="B33" s="94">
        <f t="shared" si="0"/>
        <v>17</v>
      </c>
      <c r="C33" s="28"/>
      <c r="D33" s="292"/>
      <c r="E33" s="259"/>
      <c r="F33" s="292"/>
      <c r="G33" s="292"/>
      <c r="H33" s="292"/>
      <c r="I33" s="292"/>
      <c r="J33" s="68"/>
      <c r="K33" s="28" t="str">
        <f>IFERROR(VLOOKUP($J33,Codificación!$A$3:$C$31,2,0),"N/A")</f>
        <v>N/A</v>
      </c>
      <c r="L33" s="65"/>
      <c r="M33" s="65"/>
      <c r="N33" s="65"/>
      <c r="O33" s="95">
        <f t="shared" si="1"/>
        <v>0</v>
      </c>
      <c r="P33" s="29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5" customHeight="1" x14ac:dyDescent="0.2">
      <c r="A34" s="27"/>
      <c r="B34" s="94">
        <f t="shared" si="0"/>
        <v>18</v>
      </c>
      <c r="C34" s="28"/>
      <c r="D34" s="292"/>
      <c r="E34" s="259"/>
      <c r="F34" s="292"/>
      <c r="G34" s="292"/>
      <c r="H34" s="292"/>
      <c r="I34" s="292"/>
      <c r="J34" s="68"/>
      <c r="K34" s="28" t="str">
        <f>IFERROR(VLOOKUP($J34,Codificación!$A$3:$C$31,2,0),"N/A")</f>
        <v>N/A</v>
      </c>
      <c r="L34" s="65"/>
      <c r="M34" s="65"/>
      <c r="N34" s="65"/>
      <c r="O34" s="95">
        <f t="shared" si="1"/>
        <v>0</v>
      </c>
      <c r="P34" s="29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5" customHeight="1" x14ac:dyDescent="0.2">
      <c r="A35" s="27"/>
      <c r="B35" s="94">
        <f t="shared" si="0"/>
        <v>19</v>
      </c>
      <c r="C35" s="28"/>
      <c r="D35" s="292"/>
      <c r="E35" s="259"/>
      <c r="F35" s="292"/>
      <c r="G35" s="292"/>
      <c r="H35" s="292"/>
      <c r="I35" s="292"/>
      <c r="J35" s="68"/>
      <c r="K35" s="28" t="str">
        <f>IFERROR(VLOOKUP($J35,Codificación!$A$3:$C$31,2,0),"N/A")</f>
        <v>N/A</v>
      </c>
      <c r="L35" s="65"/>
      <c r="M35" s="65"/>
      <c r="N35" s="65"/>
      <c r="O35" s="95">
        <f t="shared" si="1"/>
        <v>0</v>
      </c>
      <c r="P35" s="29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" customHeight="1" x14ac:dyDescent="0.2">
      <c r="A36" s="30"/>
      <c r="B36" s="94">
        <f t="shared" si="0"/>
        <v>20</v>
      </c>
      <c r="C36" s="28"/>
      <c r="D36" s="292"/>
      <c r="E36" s="259"/>
      <c r="F36" s="292"/>
      <c r="G36" s="292"/>
      <c r="H36" s="292"/>
      <c r="I36" s="292"/>
      <c r="J36" s="68"/>
      <c r="K36" s="28" t="str">
        <f>IFERROR(VLOOKUP($J36,Codificación!$A$3:$C$31,2,0),"N/A")</f>
        <v>N/A</v>
      </c>
      <c r="L36" s="65"/>
      <c r="M36" s="65"/>
      <c r="N36" s="65"/>
      <c r="O36" s="95">
        <f t="shared" si="1"/>
        <v>0</v>
      </c>
      <c r="P36" s="29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2">
      <c r="A37" s="30"/>
      <c r="B37" s="94">
        <f t="shared" si="0"/>
        <v>21</v>
      </c>
      <c r="C37" s="28"/>
      <c r="D37" s="292"/>
      <c r="E37" s="259"/>
      <c r="F37" s="292"/>
      <c r="G37" s="292"/>
      <c r="H37" s="292"/>
      <c r="I37" s="292"/>
      <c r="J37" s="68"/>
      <c r="K37" s="28" t="str">
        <f>IFERROR(VLOOKUP($J37,Codificación!$A$3:$C$31,2,0),"N/A")</f>
        <v>N/A</v>
      </c>
      <c r="L37" s="65"/>
      <c r="M37" s="65"/>
      <c r="N37" s="65"/>
      <c r="O37" s="95">
        <f t="shared" si="1"/>
        <v>0</v>
      </c>
      <c r="P37" s="31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5.75" customHeight="1" x14ac:dyDescent="0.2">
      <c r="A38" s="30"/>
      <c r="B38" s="94">
        <f t="shared" si="0"/>
        <v>22</v>
      </c>
      <c r="C38" s="28"/>
      <c r="D38" s="292"/>
      <c r="E38" s="259"/>
      <c r="F38" s="292"/>
      <c r="G38" s="292"/>
      <c r="H38" s="292"/>
      <c r="I38" s="292"/>
      <c r="J38" s="68"/>
      <c r="K38" s="28" t="str">
        <f>IFERROR(VLOOKUP($J38,Codificación!$A$3:$C$31,2,0),"N/A")</f>
        <v>N/A</v>
      </c>
      <c r="L38" s="65"/>
      <c r="M38" s="65"/>
      <c r="N38" s="65"/>
      <c r="O38" s="95">
        <f t="shared" si="1"/>
        <v>0</v>
      </c>
      <c r="P38" s="31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5.75" customHeight="1" x14ac:dyDescent="0.2">
      <c r="A39" s="30"/>
      <c r="B39" s="94">
        <f t="shared" si="0"/>
        <v>23</v>
      </c>
      <c r="C39" s="28"/>
      <c r="D39" s="292"/>
      <c r="E39" s="259"/>
      <c r="F39" s="292"/>
      <c r="G39" s="292"/>
      <c r="H39" s="292"/>
      <c r="I39" s="292"/>
      <c r="J39" s="68"/>
      <c r="K39" s="28" t="str">
        <f>IFERROR(VLOOKUP($J39,Codificación!$A$3:$C$31,2,0),"N/A")</f>
        <v>N/A</v>
      </c>
      <c r="L39" s="65"/>
      <c r="M39" s="65"/>
      <c r="N39" s="65"/>
      <c r="O39" s="95">
        <f t="shared" si="1"/>
        <v>0</v>
      </c>
      <c r="P39" s="31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5.75" customHeight="1" x14ac:dyDescent="0.2">
      <c r="A40" s="30"/>
      <c r="B40" s="94">
        <f t="shared" si="0"/>
        <v>24</v>
      </c>
      <c r="C40" s="28"/>
      <c r="D40" s="292"/>
      <c r="E40" s="259"/>
      <c r="F40" s="292"/>
      <c r="G40" s="292"/>
      <c r="H40" s="292"/>
      <c r="I40" s="292"/>
      <c r="J40" s="68"/>
      <c r="K40" s="28" t="str">
        <f>IFERROR(VLOOKUP($J40,Codificación!$A$3:$C$31,2,0),"N/A")</f>
        <v>N/A</v>
      </c>
      <c r="L40" s="65"/>
      <c r="M40" s="65"/>
      <c r="N40" s="65"/>
      <c r="O40" s="95">
        <f>+ROUND(IF(M40&lt;&gt;"CLP",L40*N40,L40),0)</f>
        <v>0</v>
      </c>
      <c r="P40" s="31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23.25" customHeight="1" thickBot="1" x14ac:dyDescent="0.25">
      <c r="A41" s="30"/>
      <c r="B41" s="32"/>
      <c r="C41" s="33"/>
      <c r="D41" s="33"/>
      <c r="E41" s="33"/>
      <c r="F41" s="33"/>
      <c r="G41" s="33"/>
      <c r="H41" s="33"/>
      <c r="I41" s="33"/>
      <c r="J41" s="33"/>
      <c r="K41" s="34" t="s">
        <v>35</v>
      </c>
      <c r="L41" s="35">
        <f>SUM(L17:L40)</f>
        <v>0</v>
      </c>
      <c r="M41" s="35"/>
      <c r="N41" s="35"/>
      <c r="O41" s="36">
        <f t="shared" ref="O41" si="2">SUM(O17:O40)</f>
        <v>0</v>
      </c>
      <c r="P41" s="29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3.5" customHeight="1" x14ac:dyDescent="0.2">
      <c r="A42" s="30"/>
      <c r="B42" s="4"/>
      <c r="C42" s="4"/>
      <c r="D42" s="37"/>
      <c r="E42" s="37"/>
      <c r="F42" s="37"/>
      <c r="G42" s="37"/>
      <c r="H42" s="37"/>
      <c r="I42" s="38"/>
      <c r="J42" s="8"/>
      <c r="K42" s="8"/>
      <c r="L42" s="39"/>
      <c r="M42" s="39"/>
      <c r="N42" s="39"/>
      <c r="O42" s="39"/>
      <c r="P42" s="39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5" customHeight="1" x14ac:dyDescent="0.2">
      <c r="A43" s="30"/>
      <c r="B43" s="4"/>
      <c r="C43" s="4"/>
      <c r="D43" s="37"/>
      <c r="E43" s="37"/>
      <c r="F43" s="37"/>
      <c r="G43" s="37"/>
      <c r="H43" s="37"/>
      <c r="I43" s="38"/>
      <c r="J43" s="8"/>
      <c r="K43" s="8"/>
      <c r="L43" s="39"/>
      <c r="M43" s="39"/>
      <c r="N43" s="39"/>
      <c r="O43" s="39"/>
      <c r="P43" s="39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23.25" customHeight="1" x14ac:dyDescent="0.2">
      <c r="A44" s="30"/>
      <c r="B44" s="293"/>
      <c r="C44" s="259"/>
      <c r="D44" s="259"/>
      <c r="E44" s="259"/>
      <c r="F44" s="259"/>
      <c r="G44" s="259"/>
      <c r="H44" s="259"/>
      <c r="I44" s="40"/>
      <c r="J44" s="30"/>
      <c r="K44" s="96" t="s">
        <v>36</v>
      </c>
      <c r="L44" s="57"/>
      <c r="M44" s="57"/>
      <c r="N44" s="57"/>
      <c r="O44" s="97">
        <f>K13</f>
        <v>0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9.75" customHeight="1" x14ac:dyDescent="0.2">
      <c r="A45" s="30"/>
      <c r="B45" s="259"/>
      <c r="C45" s="259"/>
      <c r="D45" s="259"/>
      <c r="E45" s="259"/>
      <c r="F45" s="259"/>
      <c r="G45" s="259"/>
      <c r="H45" s="259"/>
      <c r="I45" s="40"/>
      <c r="J45" s="30"/>
      <c r="K45" s="41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23.25" customHeight="1" x14ac:dyDescent="0.2">
      <c r="A46" s="42"/>
      <c r="B46" s="259"/>
      <c r="C46" s="259"/>
      <c r="D46" s="259"/>
      <c r="E46" s="259"/>
      <c r="F46" s="259"/>
      <c r="G46" s="259"/>
      <c r="H46" s="259"/>
      <c r="I46" s="40"/>
      <c r="J46" s="30"/>
      <c r="K46" s="96" t="str">
        <f>IF($L$41=$L$44,"Saldo",IF($L$41&gt;$L$44,"Saldo a Favor",IF($L$41&lt;$L$44,"Saldo a Reintegrar")))</f>
        <v>Saldo</v>
      </c>
      <c r="L46" s="57"/>
      <c r="M46" s="57"/>
      <c r="N46" s="57"/>
      <c r="O46" s="97">
        <f>O41-O44</f>
        <v>0</v>
      </c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9.75" customHeight="1" x14ac:dyDescent="0.2">
      <c r="A47" s="42"/>
      <c r="B47" s="259"/>
      <c r="C47" s="259"/>
      <c r="D47" s="259"/>
      <c r="E47" s="259"/>
      <c r="F47" s="259"/>
      <c r="G47" s="259"/>
      <c r="H47" s="259"/>
      <c r="I47" s="40"/>
      <c r="J47" s="42"/>
      <c r="K47" s="4"/>
      <c r="L47" s="4"/>
      <c r="M47" s="4"/>
      <c r="N47" s="4"/>
      <c r="O47" s="43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1:26" ht="9.75" customHeight="1" x14ac:dyDescent="0.2">
      <c r="A48" s="42"/>
      <c r="B48" s="293"/>
      <c r="C48" s="259"/>
      <c r="D48" s="259"/>
      <c r="E48" s="259"/>
      <c r="F48" s="259"/>
      <c r="G48" s="259"/>
      <c r="H48" s="259"/>
      <c r="I48" s="40"/>
      <c r="J48" s="42"/>
      <c r="K48" s="4"/>
      <c r="L48" s="4"/>
      <c r="M48" s="4"/>
      <c r="N48" s="4"/>
      <c r="O48" s="43"/>
      <c r="P48" s="42"/>
      <c r="Q48" s="42"/>
      <c r="R48" s="42"/>
      <c r="S48" s="42"/>
      <c r="T48" s="42"/>
      <c r="U48" s="42"/>
      <c r="V48" s="42"/>
      <c r="W48" s="42"/>
      <c r="X48" s="42"/>
      <c r="Y48" s="42"/>
    </row>
    <row r="49" spans="1:25" ht="14.25" customHeight="1" x14ac:dyDescent="0.2">
      <c r="A49" s="42"/>
      <c r="B49" s="259"/>
      <c r="C49" s="259"/>
      <c r="D49" s="259"/>
      <c r="E49" s="259"/>
      <c r="F49" s="259"/>
      <c r="G49" s="259"/>
      <c r="H49" s="259"/>
      <c r="I49" s="40"/>
      <c r="J49" s="42"/>
      <c r="K49" s="4"/>
      <c r="L49" s="4"/>
      <c r="M49" s="4"/>
      <c r="N49" s="4"/>
      <c r="O49" s="43"/>
      <c r="P49" s="42"/>
      <c r="Q49" s="42"/>
      <c r="R49" s="42"/>
      <c r="S49" s="42"/>
      <c r="T49" s="42"/>
      <c r="U49" s="42"/>
      <c r="V49" s="42"/>
      <c r="W49" s="42"/>
      <c r="X49" s="42"/>
      <c r="Y49" s="42"/>
    </row>
    <row r="50" spans="1:25" ht="9.75" customHeight="1" x14ac:dyDescent="0.2">
      <c r="A50" s="42"/>
      <c r="B50" s="259"/>
      <c r="C50" s="259"/>
      <c r="D50" s="259"/>
      <c r="E50" s="259"/>
      <c r="F50" s="259"/>
      <c r="G50" s="259"/>
      <c r="H50" s="259"/>
      <c r="I50" s="40"/>
      <c r="J50" s="42"/>
      <c r="K50" s="4"/>
      <c r="L50" s="4"/>
      <c r="M50" s="4"/>
      <c r="N50" s="4"/>
      <c r="O50" s="43"/>
      <c r="P50" s="42"/>
      <c r="Q50" s="42"/>
      <c r="R50" s="42"/>
      <c r="S50" s="42"/>
      <c r="T50" s="42"/>
      <c r="U50" s="42"/>
      <c r="V50" s="42"/>
      <c r="W50" s="42"/>
      <c r="X50" s="42"/>
      <c r="Y50" s="42"/>
    </row>
    <row r="51" spans="1:25" ht="15.75" customHeight="1" thickBot="1" x14ac:dyDescent="0.25">
      <c r="A51" s="30"/>
      <c r="B51" s="42" t="s">
        <v>37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 spans="1:25" ht="54.75" customHeight="1" x14ac:dyDescent="0.2">
      <c r="A52" s="30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3"/>
      <c r="P52" s="42"/>
      <c r="Q52" s="42"/>
      <c r="R52" s="42"/>
      <c r="S52" s="42"/>
      <c r="T52" s="42"/>
      <c r="U52" s="42"/>
      <c r="V52" s="42"/>
      <c r="W52" s="42"/>
      <c r="X52" s="42"/>
      <c r="Y52" s="42"/>
    </row>
    <row r="53" spans="1:25" ht="16.5" customHeight="1" thickBot="1" x14ac:dyDescent="0.25">
      <c r="A53" s="30"/>
      <c r="B53" s="286" t="s">
        <v>38</v>
      </c>
      <c r="C53" s="287"/>
      <c r="D53" s="287"/>
      <c r="E53" s="287"/>
      <c r="F53" s="287"/>
      <c r="G53" s="287"/>
      <c r="H53" s="287"/>
      <c r="I53" s="288"/>
      <c r="J53" s="42"/>
      <c r="K53" s="4"/>
      <c r="L53" s="4"/>
      <c r="M53" s="4"/>
      <c r="N53" s="4"/>
      <c r="O53" s="43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 ht="47.25" customHeight="1" x14ac:dyDescent="0.2">
      <c r="A54" s="30"/>
      <c r="B54" s="289" t="s">
        <v>14</v>
      </c>
      <c r="C54" s="265"/>
      <c r="D54" s="265"/>
      <c r="E54" s="265"/>
      <c r="F54" s="265"/>
      <c r="G54" s="265"/>
      <c r="H54" s="290" t="s">
        <v>15</v>
      </c>
      <c r="I54" s="278"/>
      <c r="J54" s="42"/>
      <c r="K54" s="4"/>
      <c r="L54" s="4"/>
      <c r="M54" s="44"/>
      <c r="N54" s="44"/>
      <c r="O54" s="43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 ht="15.75" customHeight="1" x14ac:dyDescent="0.2">
      <c r="A55" s="30"/>
      <c r="B55" s="270"/>
      <c r="C55" s="271"/>
      <c r="D55" s="271"/>
      <c r="E55" s="271"/>
      <c r="F55" s="271"/>
      <c r="G55" s="271"/>
      <c r="H55" s="273"/>
      <c r="I55" s="274"/>
      <c r="J55" s="42"/>
      <c r="K55" s="4"/>
      <c r="L55" s="4"/>
      <c r="M55" s="28"/>
      <c r="N55" s="45"/>
      <c r="O55" s="43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ht="15.75" customHeight="1" x14ac:dyDescent="0.2">
      <c r="A56" s="30"/>
      <c r="B56" s="272"/>
      <c r="C56" s="271"/>
      <c r="D56" s="271"/>
      <c r="E56" s="271"/>
      <c r="F56" s="271"/>
      <c r="G56" s="271"/>
      <c r="H56" s="275"/>
      <c r="I56" s="276"/>
      <c r="J56" s="42"/>
      <c r="K56" s="4"/>
      <c r="L56" s="4"/>
      <c r="M56" s="16"/>
      <c r="N56" s="45"/>
      <c r="O56" s="43"/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5" ht="15.75" customHeight="1" x14ac:dyDescent="0.2">
      <c r="A57" s="30"/>
      <c r="B57" s="272"/>
      <c r="C57" s="271"/>
      <c r="D57" s="271"/>
      <c r="E57" s="271"/>
      <c r="F57" s="271"/>
      <c r="G57" s="271"/>
      <c r="H57" s="275"/>
      <c r="I57" s="276"/>
      <c r="J57" s="42"/>
      <c r="L57" s="12"/>
      <c r="M57" s="12"/>
      <c r="N57" s="12"/>
      <c r="O57" s="43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 ht="15.75" customHeight="1" x14ac:dyDescent="0.2">
      <c r="A58" s="30"/>
      <c r="B58" s="272"/>
      <c r="C58" s="271"/>
      <c r="D58" s="271"/>
      <c r="E58" s="271"/>
      <c r="F58" s="271"/>
      <c r="G58" s="271"/>
      <c r="H58" s="275"/>
      <c r="I58" s="276"/>
      <c r="J58" s="42"/>
      <c r="O58" s="43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ht="15.75" customHeight="1" x14ac:dyDescent="0.2">
      <c r="A59" s="30"/>
      <c r="B59" s="272"/>
      <c r="C59" s="271"/>
      <c r="D59" s="271"/>
      <c r="E59" s="271"/>
      <c r="F59" s="271"/>
      <c r="G59" s="271"/>
      <c r="H59" s="277"/>
      <c r="I59" s="278"/>
      <c r="J59" s="42"/>
      <c r="O59" s="43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ht="15.75" customHeight="1" x14ac:dyDescent="0.2">
      <c r="A60" s="30"/>
      <c r="B60" s="279" t="s">
        <v>190</v>
      </c>
      <c r="C60" s="268"/>
      <c r="D60" s="268"/>
      <c r="E60" s="268"/>
      <c r="F60" s="268"/>
      <c r="G60" s="268"/>
      <c r="H60" s="280" t="s">
        <v>190</v>
      </c>
      <c r="I60" s="281"/>
      <c r="J60" s="42"/>
      <c r="O60" s="43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 ht="15" customHeight="1" x14ac:dyDescent="0.2">
      <c r="A61" s="30"/>
      <c r="B61" s="282"/>
      <c r="C61" s="283"/>
      <c r="D61" s="283"/>
      <c r="E61" s="283"/>
      <c r="F61" s="283"/>
      <c r="G61" s="284"/>
      <c r="H61" s="273"/>
      <c r="I61" s="274"/>
      <c r="J61" s="42"/>
      <c r="O61" s="43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 ht="15" customHeight="1" x14ac:dyDescent="0.2">
      <c r="A62" s="30"/>
      <c r="B62" s="285"/>
      <c r="C62" s="265"/>
      <c r="D62" s="265"/>
      <c r="E62" s="265"/>
      <c r="F62" s="265"/>
      <c r="G62" s="266"/>
      <c r="H62" s="277"/>
      <c r="I62" s="278"/>
      <c r="J62" s="42"/>
      <c r="O62" s="43"/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5" ht="15.75" customHeight="1" x14ac:dyDescent="0.2">
      <c r="A63" s="30"/>
      <c r="B63" s="279" t="s">
        <v>189</v>
      </c>
      <c r="C63" s="268"/>
      <c r="D63" s="268"/>
      <c r="E63" s="268"/>
      <c r="F63" s="268"/>
      <c r="G63" s="268"/>
      <c r="H63" s="280" t="s">
        <v>189</v>
      </c>
      <c r="I63" s="281"/>
      <c r="J63" s="42"/>
      <c r="O63" s="43"/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5" ht="15.75" customHeight="1" x14ac:dyDescent="0.2">
      <c r="A64" s="30"/>
      <c r="B64" s="145"/>
      <c r="C64" s="146"/>
      <c r="D64" s="147"/>
      <c r="E64" s="148"/>
      <c r="F64" s="148"/>
      <c r="G64" s="148"/>
      <c r="H64" s="148"/>
      <c r="I64" s="149"/>
      <c r="J64" s="42"/>
      <c r="K64" s="12"/>
      <c r="L64" s="12"/>
      <c r="M64" s="12"/>
      <c r="N64" s="12"/>
      <c r="O64" s="4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ht="15.75" customHeight="1" x14ac:dyDescent="0.2">
      <c r="A65" s="89"/>
      <c r="B65" s="141"/>
      <c r="C65" s="106" t="s">
        <v>19</v>
      </c>
      <c r="D65" s="291" t="s">
        <v>39</v>
      </c>
      <c r="E65" s="268"/>
      <c r="F65" s="268"/>
      <c r="G65" s="268"/>
      <c r="H65" s="268"/>
      <c r="I65" s="281"/>
      <c r="J65" s="42"/>
      <c r="K65" s="12"/>
      <c r="L65" s="12"/>
      <c r="M65" s="12"/>
      <c r="N65" s="12"/>
      <c r="O65" s="4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 ht="15.75" customHeight="1" x14ac:dyDescent="0.2">
      <c r="A66" s="89"/>
      <c r="B66" s="150"/>
      <c r="C66" s="106" t="s">
        <v>21</v>
      </c>
      <c r="D66" s="264"/>
      <c r="E66" s="265"/>
      <c r="F66" s="265"/>
      <c r="G66" s="266"/>
      <c r="H66" s="151"/>
      <c r="I66" s="152"/>
      <c r="J66" s="42"/>
      <c r="K66" s="12"/>
      <c r="L66" s="12"/>
      <c r="M66" s="12"/>
      <c r="N66" s="12"/>
      <c r="O66" s="4"/>
      <c r="P66" s="89"/>
      <c r="Q66" s="89"/>
      <c r="R66" s="89"/>
      <c r="S66" s="89"/>
      <c r="T66" s="89"/>
      <c r="U66" s="89"/>
      <c r="V66" s="89"/>
      <c r="W66" s="89"/>
      <c r="X66" s="89"/>
      <c r="Y66" s="89"/>
    </row>
    <row r="67" spans="1:25" ht="15.75" customHeight="1" x14ac:dyDescent="0.2">
      <c r="A67" s="89"/>
      <c r="B67" s="150"/>
      <c r="C67" s="106" t="s">
        <v>22</v>
      </c>
      <c r="D67" s="267"/>
      <c r="E67" s="268"/>
      <c r="F67" s="268"/>
      <c r="G67" s="269"/>
      <c r="H67" s="151"/>
      <c r="I67" s="152"/>
      <c r="J67" s="42"/>
      <c r="K67" s="12"/>
      <c r="L67" s="12"/>
      <c r="M67" s="12"/>
      <c r="N67" s="12"/>
      <c r="O67" s="90"/>
      <c r="P67" s="89"/>
      <c r="Q67" s="89"/>
      <c r="R67" s="89"/>
      <c r="S67" s="89"/>
      <c r="T67" s="89"/>
      <c r="U67" s="89"/>
      <c r="V67" s="89"/>
      <c r="W67" s="89"/>
      <c r="X67" s="89"/>
      <c r="Y67" s="89"/>
    </row>
    <row r="68" spans="1:25" ht="15.75" customHeight="1" x14ac:dyDescent="0.2">
      <c r="A68" s="89"/>
      <c r="B68" s="153"/>
      <c r="C68" s="154"/>
      <c r="D68" s="155"/>
      <c r="E68" s="155"/>
      <c r="F68" s="155"/>
      <c r="G68" s="155"/>
      <c r="H68" s="154"/>
      <c r="I68" s="156"/>
      <c r="J68" s="42"/>
      <c r="K68" s="12"/>
      <c r="L68" s="12"/>
      <c r="M68" s="12"/>
      <c r="N68" s="12"/>
      <c r="O68" s="90"/>
      <c r="P68" s="89"/>
      <c r="Q68" s="89"/>
      <c r="R68" s="89"/>
      <c r="S68" s="89"/>
      <c r="T68" s="89"/>
      <c r="U68" s="89"/>
      <c r="V68" s="89"/>
      <c r="W68" s="89"/>
      <c r="X68" s="89"/>
      <c r="Y68" s="89"/>
    </row>
    <row r="69" spans="1:25" ht="15.75" customHeight="1" x14ac:dyDescent="0.2">
      <c r="A69" s="89"/>
      <c r="B69" s="89"/>
      <c r="C69" s="89"/>
      <c r="D69" s="89"/>
      <c r="E69" s="89"/>
      <c r="F69" s="89"/>
      <c r="G69" s="89"/>
      <c r="H69" s="89"/>
      <c r="I69" s="89"/>
      <c r="J69" s="42"/>
      <c r="K69" s="12"/>
      <c r="L69" s="12"/>
      <c r="M69" s="12"/>
      <c r="N69" s="12"/>
      <c r="O69" s="90"/>
      <c r="P69" s="89"/>
      <c r="Q69" s="89"/>
      <c r="R69" s="89"/>
      <c r="S69" s="89"/>
      <c r="T69" s="89"/>
      <c r="U69" s="89"/>
      <c r="V69" s="89"/>
      <c r="W69" s="89"/>
      <c r="X69" s="89"/>
      <c r="Y69" s="89"/>
    </row>
    <row r="70" spans="1:25" ht="15.75" customHeight="1" x14ac:dyDescent="0.2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12"/>
      <c r="L70" s="12"/>
      <c r="M70" s="12"/>
      <c r="N70" s="12"/>
      <c r="O70" s="90"/>
      <c r="P70" s="89"/>
      <c r="Q70" s="89"/>
      <c r="R70" s="89"/>
      <c r="S70" s="89"/>
      <c r="T70" s="89"/>
      <c r="U70" s="89"/>
      <c r="V70" s="89"/>
      <c r="W70" s="89"/>
      <c r="X70" s="89"/>
      <c r="Y70" s="89"/>
    </row>
    <row r="71" spans="1:25" ht="15.75" hidden="1" customHeight="1" x14ac:dyDescent="0.2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12"/>
      <c r="L71" s="12"/>
      <c r="M71" s="12"/>
      <c r="N71" s="12"/>
      <c r="O71" s="90"/>
      <c r="P71" s="89"/>
      <c r="Q71" s="89"/>
      <c r="R71" s="89"/>
      <c r="S71" s="89"/>
      <c r="T71" s="89"/>
      <c r="U71" s="89"/>
      <c r="V71" s="89"/>
      <c r="W71" s="89"/>
      <c r="X71" s="89"/>
      <c r="Y71" s="89"/>
    </row>
    <row r="72" spans="1:25" ht="15.75" hidden="1" customHeight="1" x14ac:dyDescent="0.2">
      <c r="A72" s="30"/>
      <c r="B72" s="89"/>
      <c r="C72" s="89"/>
      <c r="D72" s="89"/>
      <c r="E72" s="89"/>
      <c r="F72" s="89"/>
      <c r="G72" s="89"/>
      <c r="H72" s="89"/>
      <c r="I72" s="89"/>
      <c r="J72" s="89"/>
      <c r="K72" s="12"/>
      <c r="L72" s="12"/>
      <c r="M72" s="12"/>
      <c r="N72" s="12"/>
      <c r="O72" s="90"/>
      <c r="P72" s="89"/>
      <c r="Q72" s="89"/>
      <c r="R72" s="89"/>
      <c r="S72" s="89"/>
      <c r="T72" s="89"/>
      <c r="U72" s="89"/>
      <c r="V72" s="89"/>
      <c r="W72" s="89"/>
      <c r="X72" s="89"/>
      <c r="Y72" s="89"/>
    </row>
    <row r="73" spans="1:25" ht="15.75" hidden="1" customHeight="1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12"/>
      <c r="L73" s="12"/>
      <c r="M73" s="12"/>
      <c r="N73" s="12"/>
      <c r="O73" s="4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 ht="15.75" hidden="1" customHeight="1" x14ac:dyDescent="0.2">
      <c r="A74" s="30"/>
      <c r="B74" s="4"/>
      <c r="C74" s="4"/>
      <c r="D74" s="4"/>
      <c r="E74" s="4"/>
      <c r="F74" s="4"/>
      <c r="G74" s="4"/>
      <c r="H74" s="4"/>
      <c r="I74" s="4"/>
      <c r="J74" s="4"/>
      <c r="K74" s="12"/>
      <c r="L74" s="12"/>
      <c r="M74" s="12"/>
      <c r="N74" s="12"/>
      <c r="O74" s="4"/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 ht="15.75" hidden="1" customHeight="1" x14ac:dyDescent="0.2">
      <c r="A75" s="30"/>
      <c r="B75" s="4"/>
      <c r="C75" s="4"/>
      <c r="D75" s="4"/>
      <c r="E75" s="4"/>
      <c r="F75" s="4"/>
      <c r="G75" s="4"/>
      <c r="H75" s="4"/>
      <c r="I75" s="4"/>
      <c r="J75" s="4"/>
      <c r="K75" s="12"/>
      <c r="L75" s="12"/>
      <c r="M75" s="12"/>
      <c r="N75" s="12"/>
      <c r="O75" s="4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 ht="15.75" hidden="1" customHeight="1" x14ac:dyDescent="0.2">
      <c r="A76" s="30"/>
      <c r="B76" s="4"/>
      <c r="C76" s="4"/>
      <c r="D76" s="4"/>
      <c r="E76" s="4"/>
      <c r="F76" s="4"/>
      <c r="G76" s="4"/>
      <c r="H76" s="4"/>
      <c r="I76" s="4"/>
      <c r="J76" s="4"/>
      <c r="K76" s="12"/>
      <c r="L76" s="12"/>
      <c r="M76" s="12"/>
      <c r="N76" s="12"/>
      <c r="O76" s="4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ht="15.75" hidden="1" customHeight="1" x14ac:dyDescent="0.2">
      <c r="A77" s="30"/>
      <c r="B77" s="4"/>
      <c r="C77" s="4"/>
      <c r="D77" s="4"/>
      <c r="E77" s="4"/>
      <c r="F77" s="4"/>
      <c r="G77" s="4"/>
      <c r="H77" s="4"/>
      <c r="I77" s="4"/>
      <c r="J77" s="30"/>
      <c r="K77" s="12"/>
      <c r="L77" s="12"/>
      <c r="M77" s="12"/>
      <c r="N77" s="12"/>
      <c r="O77" s="4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ht="13.5" hidden="1" customHeight="1" x14ac:dyDescent="0.2">
      <c r="A78" s="30"/>
      <c r="B78" s="4"/>
      <c r="C78" s="4"/>
      <c r="D78" s="4"/>
      <c r="E78" s="4"/>
      <c r="F78" s="4"/>
      <c r="G78" s="4"/>
      <c r="H78" s="4"/>
      <c r="I78" s="4"/>
      <c r="J78" s="30"/>
      <c r="K78" s="4"/>
      <c r="L78" s="4"/>
      <c r="M78" s="4"/>
      <c r="N78" s="4"/>
      <c r="O78" s="4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13.5" hidden="1" customHeight="1" x14ac:dyDescent="0.2">
      <c r="A79" s="3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13.5" hidden="1" customHeight="1" x14ac:dyDescent="0.2">
      <c r="A80" s="3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 ht="13.5" hidden="1" customHeight="1" x14ac:dyDescent="0.2">
      <c r="A81" s="3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13.5" hidden="1" customHeight="1" x14ac:dyDescent="0.2">
      <c r="A82" s="3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 ht="13.5" hidden="1" customHeight="1" x14ac:dyDescent="0.2">
      <c r="A83" s="3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 ht="13.5" hidden="1" customHeight="1" x14ac:dyDescent="0.2">
      <c r="A84" s="3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13.5" hidden="1" customHeight="1" x14ac:dyDescent="0.2">
      <c r="A85" s="3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 ht="13.5" hidden="1" customHeight="1" x14ac:dyDescent="0.2">
      <c r="A86" s="3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 ht="13.5" hidden="1" customHeight="1" x14ac:dyDescent="0.2">
      <c r="A87" s="30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13.5" hidden="1" customHeight="1" x14ac:dyDescent="0.2">
      <c r="A88" s="3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13.5" hidden="1" customHeight="1" x14ac:dyDescent="0.2">
      <c r="A89" s="3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 ht="13.5" hidden="1" customHeight="1" x14ac:dyDescent="0.2">
      <c r="A90" s="3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13.5" hidden="1" customHeight="1" x14ac:dyDescent="0.2">
      <c r="A91" s="3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ht="13.5" hidden="1" customHeight="1" x14ac:dyDescent="0.2">
      <c r="A92" s="3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 ht="13.5" hidden="1" customHeight="1" x14ac:dyDescent="0.2">
      <c r="A93" s="3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ht="13.5" hidden="1" customHeight="1" x14ac:dyDescent="0.2">
      <c r="A94" s="3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13.5" hidden="1" customHeight="1" x14ac:dyDescent="0.2">
      <c r="A95" s="3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 ht="13.5" hidden="1" customHeight="1" x14ac:dyDescent="0.2">
      <c r="A96" s="3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15.75" customHeight="1" x14ac:dyDescent="0.2">
      <c r="A97" s="30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 ht="15.75" customHeight="1" x14ac:dyDescent="0.2">
      <c r="A98" s="3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15.75" customHeight="1" x14ac:dyDescent="0.2">
      <c r="A99" s="3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 ht="15.75" customHeight="1" x14ac:dyDescent="0.2">
      <c r="A100" s="3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 ht="15.75" customHeight="1" x14ac:dyDescent="0.2">
      <c r="A101" s="3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 ht="15.75" customHeight="1" x14ac:dyDescent="0.2">
      <c r="A102" s="3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ht="15.75" customHeight="1" x14ac:dyDescent="0.2">
      <c r="A103" s="3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 ht="15.75" customHeight="1" x14ac:dyDescent="0.2">
      <c r="A104" s="3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 ht="15.75" customHeight="1" x14ac:dyDescent="0.2">
      <c r="A105" s="3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15.75" customHeight="1" x14ac:dyDescent="0.2">
      <c r="A106" s="3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 ht="15.75" customHeight="1" x14ac:dyDescent="0.2">
      <c r="A107" s="3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 ht="15.75" customHeight="1" x14ac:dyDescent="0.2">
      <c r="A108" s="3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 ht="15.75" customHeight="1" x14ac:dyDescent="0.2">
      <c r="A109" s="3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 ht="15.75" customHeight="1" x14ac:dyDescent="0.2">
      <c r="A110" s="3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 ht="15.75" customHeight="1" x14ac:dyDescent="0.2">
      <c r="A111" s="3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 ht="15.75" customHeight="1" x14ac:dyDescent="0.2">
      <c r="A112" s="3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ht="15.75" customHeight="1" x14ac:dyDescent="0.2">
      <c r="A113" s="3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 ht="15.75" customHeight="1" x14ac:dyDescent="0.2">
      <c r="A114" s="3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ht="15.75" customHeight="1" x14ac:dyDescent="0.2">
      <c r="A115" s="3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ht="15.75" customHeight="1" x14ac:dyDescent="0.2">
      <c r="A116" s="3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 ht="15.75" customHeight="1" x14ac:dyDescent="0.2">
      <c r="A117" s="3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 ht="15.75" customHeight="1" x14ac:dyDescent="0.2">
      <c r="A118" s="3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15.75" customHeight="1" x14ac:dyDescent="0.2">
      <c r="A119" s="3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 ht="15.75" customHeight="1" x14ac:dyDescent="0.2">
      <c r="A120" s="3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15.75" customHeight="1" x14ac:dyDescent="0.2">
      <c r="A121" s="3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15.75" customHeight="1" x14ac:dyDescent="0.2">
      <c r="A122" s="3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 ht="15.75" customHeight="1" x14ac:dyDescent="0.2">
      <c r="A123" s="3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 ht="15.75" customHeight="1" x14ac:dyDescent="0.2">
      <c r="A124" s="3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 ht="15.75" customHeight="1" x14ac:dyDescent="0.2">
      <c r="A125" s="3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 ht="15.75" customHeight="1" x14ac:dyDescent="0.2">
      <c r="A126" s="3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 ht="15.75" customHeight="1" x14ac:dyDescent="0.2">
      <c r="A127" s="3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 ht="15.75" customHeight="1" x14ac:dyDescent="0.2">
      <c r="A128" s="3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 ht="15.75" customHeight="1" x14ac:dyDescent="0.2">
      <c r="A129" s="3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ht="15.75" customHeight="1" x14ac:dyDescent="0.2">
      <c r="A130" s="3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 ht="15.75" customHeight="1" x14ac:dyDescent="0.2">
      <c r="A131" s="3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 ht="15.75" customHeight="1" x14ac:dyDescent="0.2">
      <c r="A132" s="3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 ht="15.75" customHeight="1" x14ac:dyDescent="0.2">
      <c r="A133" s="3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 ht="15.75" customHeight="1" x14ac:dyDescent="0.2">
      <c r="A134" s="3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15.75" customHeight="1" x14ac:dyDescent="0.2">
      <c r="A135" s="3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 ht="15.75" customHeight="1" x14ac:dyDescent="0.2">
      <c r="A136" s="3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15.75" customHeight="1" x14ac:dyDescent="0.2">
      <c r="A137" s="3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15.75" customHeight="1" x14ac:dyDescent="0.2">
      <c r="A138" s="3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1:25" ht="15.75" customHeight="1" x14ac:dyDescent="0.2">
      <c r="A139" s="3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30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1:25" ht="15.75" customHeight="1" x14ac:dyDescent="0.2">
      <c r="A140" s="3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15.75" customHeight="1" x14ac:dyDescent="0.2">
      <c r="A141" s="3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15.75" customHeight="1" x14ac:dyDescent="0.2">
      <c r="A142" s="3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1:25" ht="15.75" customHeight="1" x14ac:dyDescent="0.2">
      <c r="A143" s="3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ht="15.75" customHeight="1" x14ac:dyDescent="0.2">
      <c r="A144" s="3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:25" ht="15.75" customHeight="1" x14ac:dyDescent="0.2">
      <c r="A145" s="3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15.75" customHeight="1" x14ac:dyDescent="0.2">
      <c r="A146" s="3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30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:25" ht="15.75" customHeight="1" x14ac:dyDescent="0.2">
      <c r="A147" s="3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30"/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:25" ht="15.75" customHeight="1" x14ac:dyDescent="0.2">
      <c r="A148" s="3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30"/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:25" ht="15.75" customHeight="1" x14ac:dyDescent="0.2">
      <c r="A149" s="3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:25" ht="15.75" customHeight="1" x14ac:dyDescent="0.2">
      <c r="A150" s="3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:25" ht="15.75" customHeight="1" x14ac:dyDescent="0.2">
      <c r="A151" s="3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ht="15.75" customHeight="1" x14ac:dyDescent="0.2">
      <c r="A152" s="3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30"/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:25" ht="15.75" customHeight="1" x14ac:dyDescent="0.2">
      <c r="A153" s="3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:25" ht="15.75" customHeight="1" x14ac:dyDescent="0.2">
      <c r="A154" s="3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30"/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:25" ht="15.75" customHeight="1" x14ac:dyDescent="0.2">
      <c r="A155" s="3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15.75" customHeight="1" x14ac:dyDescent="0.2">
      <c r="A156" s="3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15.75" customHeight="1" x14ac:dyDescent="0.2">
      <c r="A157" s="3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5" ht="15.75" customHeight="1" x14ac:dyDescent="0.2">
      <c r="A158" s="3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5" ht="15.75" customHeight="1" x14ac:dyDescent="0.2">
      <c r="A159" s="3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5" ht="15.75" customHeight="1" x14ac:dyDescent="0.2">
      <c r="A160" s="3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15.75" customHeight="1" x14ac:dyDescent="0.2">
      <c r="A161" s="3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15.75" customHeight="1" x14ac:dyDescent="0.2">
      <c r="A162" s="3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:25" ht="15.75" customHeight="1" x14ac:dyDescent="0.2">
      <c r="A163" s="3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15.75" customHeight="1" x14ac:dyDescent="0.2">
      <c r="A164" s="3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15.75" customHeight="1" x14ac:dyDescent="0.2">
      <c r="A165" s="3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:25" ht="15.75" customHeight="1" x14ac:dyDescent="0.2">
      <c r="A166" s="3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30"/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:25" ht="15.75" customHeight="1" x14ac:dyDescent="0.2">
      <c r="A167" s="3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30"/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:25" ht="15.75" customHeight="1" x14ac:dyDescent="0.2">
      <c r="A168" s="3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15.75" customHeight="1" x14ac:dyDescent="0.2">
      <c r="A169" s="3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15.75" customHeight="1" x14ac:dyDescent="0.2">
      <c r="A170" s="3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:25" ht="15.75" customHeight="1" x14ac:dyDescent="0.2">
      <c r="A171" s="3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15.75" customHeight="1" x14ac:dyDescent="0.2">
      <c r="A172" s="3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30"/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:25" ht="15.75" customHeight="1" x14ac:dyDescent="0.2">
      <c r="A173" s="3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15.75" customHeight="1" x14ac:dyDescent="0.2">
      <c r="A174" s="3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30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:25" ht="15.75" customHeight="1" x14ac:dyDescent="0.2">
      <c r="A175" s="3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15.75" customHeight="1" x14ac:dyDescent="0.2">
      <c r="A176" s="3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15.75" customHeight="1" x14ac:dyDescent="0.2">
      <c r="A177" s="3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15.75" customHeight="1" x14ac:dyDescent="0.2">
      <c r="A178" s="3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15.75" customHeight="1" x14ac:dyDescent="0.2">
      <c r="A179" s="3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30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:25" ht="15.75" customHeight="1" x14ac:dyDescent="0.2">
      <c r="A180" s="3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30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:25" ht="15.75" customHeight="1" x14ac:dyDescent="0.2">
      <c r="A181" s="3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30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:25" ht="15.75" customHeight="1" x14ac:dyDescent="0.2">
      <c r="A182" s="3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15.75" customHeight="1" x14ac:dyDescent="0.2">
      <c r="A183" s="3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15.75" customHeight="1" x14ac:dyDescent="0.2">
      <c r="A184" s="3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15.75" customHeight="1" x14ac:dyDescent="0.2">
      <c r="A185" s="3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30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:25" ht="15.75" customHeight="1" x14ac:dyDescent="0.2">
      <c r="A186" s="3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30"/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:25" ht="15.75" customHeight="1" x14ac:dyDescent="0.2">
      <c r="A187" s="3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15.75" customHeight="1" x14ac:dyDescent="0.2">
      <c r="A188" s="3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15.75" customHeight="1" x14ac:dyDescent="0.2">
      <c r="A189" s="3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30"/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:25" ht="15.75" customHeight="1" x14ac:dyDescent="0.2">
      <c r="A190" s="3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30"/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:25" ht="15.75" customHeight="1" x14ac:dyDescent="0.2">
      <c r="A191" s="3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30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:25" ht="15.75" customHeight="1" x14ac:dyDescent="0.2">
      <c r="A192" s="3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30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:25" ht="15.75" customHeight="1" x14ac:dyDescent="0.2">
      <c r="A193" s="3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30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:25" ht="15.75" customHeight="1" x14ac:dyDescent="0.2">
      <c r="A194" s="3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30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:25" ht="15.75" customHeight="1" x14ac:dyDescent="0.2">
      <c r="A195" s="3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30"/>
      <c r="Q195" s="30"/>
      <c r="R195" s="30"/>
      <c r="S195" s="30"/>
      <c r="T195" s="30"/>
      <c r="U195" s="30"/>
      <c r="V195" s="30"/>
      <c r="W195" s="30"/>
      <c r="X195" s="30"/>
      <c r="Y195" s="30"/>
    </row>
    <row r="196" spans="1:25" ht="15.75" customHeight="1" x14ac:dyDescent="0.2">
      <c r="A196" s="3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ht="15.75" customHeight="1" x14ac:dyDescent="0.2">
      <c r="A197" s="3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15.75" customHeight="1" x14ac:dyDescent="0.2">
      <c r="A198" s="3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30"/>
      <c r="Q198" s="30"/>
      <c r="R198" s="30"/>
      <c r="S198" s="30"/>
      <c r="T198" s="30"/>
      <c r="U198" s="30"/>
      <c r="V198" s="30"/>
      <c r="W198" s="30"/>
      <c r="X198" s="30"/>
      <c r="Y198" s="30"/>
    </row>
    <row r="199" spans="1:25" ht="15.75" customHeight="1" x14ac:dyDescent="0.2">
      <c r="A199" s="3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30"/>
      <c r="Q199" s="30"/>
      <c r="R199" s="30"/>
      <c r="S199" s="30"/>
      <c r="T199" s="30"/>
      <c r="U199" s="30"/>
      <c r="V199" s="30"/>
      <c r="W199" s="30"/>
      <c r="X199" s="30"/>
      <c r="Y199" s="30"/>
    </row>
    <row r="200" spans="1:25" ht="15.75" customHeight="1" x14ac:dyDescent="0.2">
      <c r="A200" s="3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15.75" customHeight="1" x14ac:dyDescent="0.2">
      <c r="A201" s="3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30"/>
      <c r="Q201" s="30"/>
      <c r="R201" s="30"/>
      <c r="S201" s="30"/>
      <c r="T201" s="30"/>
      <c r="U201" s="30"/>
      <c r="V201" s="30"/>
      <c r="W201" s="30"/>
      <c r="X201" s="30"/>
      <c r="Y201" s="30"/>
    </row>
    <row r="202" spans="1:25" ht="15.75" customHeight="1" x14ac:dyDescent="0.2">
      <c r="A202" s="3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30"/>
      <c r="Q202" s="30"/>
      <c r="R202" s="30"/>
      <c r="S202" s="30"/>
      <c r="T202" s="30"/>
      <c r="U202" s="30"/>
      <c r="V202" s="30"/>
      <c r="W202" s="30"/>
      <c r="X202" s="30"/>
      <c r="Y202" s="30"/>
    </row>
    <row r="203" spans="1:25" ht="15.75" customHeight="1" x14ac:dyDescent="0.2">
      <c r="A203" s="3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30"/>
      <c r="Q203" s="30"/>
      <c r="R203" s="30"/>
      <c r="S203" s="30"/>
      <c r="T203" s="30"/>
      <c r="U203" s="30"/>
      <c r="V203" s="30"/>
      <c r="W203" s="30"/>
      <c r="X203" s="30"/>
      <c r="Y203" s="30"/>
    </row>
    <row r="204" spans="1:25" ht="15.75" customHeight="1" x14ac:dyDescent="0.2">
      <c r="A204" s="3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30"/>
      <c r="Q204" s="30"/>
      <c r="R204" s="30"/>
      <c r="S204" s="30"/>
      <c r="T204" s="30"/>
      <c r="U204" s="30"/>
      <c r="V204" s="30"/>
      <c r="W204" s="30"/>
      <c r="X204" s="30"/>
      <c r="Y204" s="30"/>
    </row>
    <row r="205" spans="1:25" ht="15.75" customHeight="1" x14ac:dyDescent="0.2">
      <c r="A205" s="3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30"/>
      <c r="Q205" s="30"/>
      <c r="R205" s="30"/>
      <c r="S205" s="30"/>
      <c r="T205" s="30"/>
      <c r="U205" s="30"/>
      <c r="V205" s="30"/>
      <c r="W205" s="30"/>
      <c r="X205" s="30"/>
      <c r="Y205" s="30"/>
    </row>
    <row r="206" spans="1:25" ht="15.75" customHeight="1" x14ac:dyDescent="0.2">
      <c r="A206" s="3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30"/>
      <c r="Q206" s="30"/>
      <c r="R206" s="30"/>
      <c r="S206" s="30"/>
      <c r="T206" s="30"/>
      <c r="U206" s="30"/>
      <c r="V206" s="30"/>
      <c r="W206" s="30"/>
      <c r="X206" s="30"/>
      <c r="Y206" s="30"/>
    </row>
    <row r="207" spans="1:25" ht="15.75" customHeight="1" x14ac:dyDescent="0.2">
      <c r="A207" s="3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30"/>
      <c r="Q207" s="30"/>
      <c r="R207" s="30"/>
      <c r="S207" s="30"/>
      <c r="T207" s="30"/>
      <c r="U207" s="30"/>
      <c r="V207" s="30"/>
      <c r="W207" s="30"/>
      <c r="X207" s="30"/>
      <c r="Y207" s="30"/>
    </row>
    <row r="208" spans="1:25" ht="15.75" customHeight="1" x14ac:dyDescent="0.2">
      <c r="A208" s="3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15.75" customHeight="1" x14ac:dyDescent="0.2">
      <c r="A209" s="3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30"/>
      <c r="Q209" s="30"/>
      <c r="R209" s="30"/>
      <c r="S209" s="30"/>
      <c r="T209" s="30"/>
      <c r="U209" s="30"/>
      <c r="V209" s="30"/>
      <c r="W209" s="30"/>
      <c r="X209" s="30"/>
      <c r="Y209" s="30"/>
    </row>
    <row r="210" spans="1:25" ht="15.75" customHeight="1" x14ac:dyDescent="0.2">
      <c r="A210" s="3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15.75" customHeight="1" x14ac:dyDescent="0.2">
      <c r="A211" s="3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30"/>
      <c r="Q211" s="30"/>
      <c r="R211" s="30"/>
      <c r="S211" s="30"/>
      <c r="T211" s="30"/>
      <c r="U211" s="30"/>
      <c r="V211" s="30"/>
      <c r="W211" s="30"/>
      <c r="X211" s="30"/>
      <c r="Y211" s="30"/>
    </row>
    <row r="212" spans="1:25" ht="15.75" customHeight="1" x14ac:dyDescent="0.2">
      <c r="A212" s="3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30"/>
      <c r="Q212" s="30"/>
      <c r="R212" s="30"/>
      <c r="S212" s="30"/>
      <c r="T212" s="30"/>
      <c r="U212" s="30"/>
      <c r="V212" s="30"/>
      <c r="W212" s="30"/>
      <c r="X212" s="30"/>
      <c r="Y212" s="30"/>
    </row>
    <row r="213" spans="1:25" ht="15.75" customHeight="1" x14ac:dyDescent="0.2">
      <c r="A213" s="3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30"/>
      <c r="Q213" s="30"/>
      <c r="R213" s="30"/>
      <c r="S213" s="30"/>
      <c r="T213" s="30"/>
      <c r="U213" s="30"/>
      <c r="V213" s="30"/>
      <c r="W213" s="30"/>
      <c r="X213" s="30"/>
      <c r="Y213" s="30"/>
    </row>
    <row r="214" spans="1:25" ht="15.75" customHeight="1" x14ac:dyDescent="0.2">
      <c r="A214" s="3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30"/>
      <c r="Q214" s="30"/>
      <c r="R214" s="30"/>
      <c r="S214" s="30"/>
      <c r="T214" s="30"/>
      <c r="U214" s="30"/>
      <c r="V214" s="30"/>
      <c r="W214" s="30"/>
      <c r="X214" s="30"/>
      <c r="Y214" s="30"/>
    </row>
    <row r="215" spans="1:25" ht="15.75" customHeight="1" x14ac:dyDescent="0.2">
      <c r="A215" s="3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ht="15.75" customHeight="1" x14ac:dyDescent="0.2">
      <c r="A216" s="3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30"/>
      <c r="Q216" s="30"/>
      <c r="R216" s="30"/>
      <c r="S216" s="30"/>
      <c r="T216" s="30"/>
      <c r="U216" s="30"/>
      <c r="V216" s="30"/>
      <c r="W216" s="30"/>
      <c r="X216" s="30"/>
      <c r="Y216" s="30"/>
    </row>
    <row r="217" spans="1:25" ht="15.75" customHeight="1" x14ac:dyDescent="0.2">
      <c r="A217" s="3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30"/>
      <c r="Q217" s="30"/>
      <c r="R217" s="30"/>
      <c r="S217" s="30"/>
      <c r="T217" s="30"/>
      <c r="U217" s="30"/>
      <c r="V217" s="30"/>
      <c r="W217" s="30"/>
      <c r="X217" s="30"/>
      <c r="Y217" s="30"/>
    </row>
    <row r="218" spans="1:25" ht="15.75" customHeight="1" x14ac:dyDescent="0.2">
      <c r="A218" s="3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 ht="15.75" customHeight="1" x14ac:dyDescent="0.2">
      <c r="A219" s="3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30"/>
      <c r="Q219" s="30"/>
      <c r="R219" s="30"/>
      <c r="S219" s="30"/>
      <c r="T219" s="30"/>
      <c r="U219" s="30"/>
      <c r="V219" s="30"/>
      <c r="W219" s="30"/>
      <c r="X219" s="30"/>
      <c r="Y219" s="30"/>
    </row>
    <row r="220" spans="1:25" ht="15.75" customHeight="1" x14ac:dyDescent="0.2">
      <c r="A220" s="3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30"/>
      <c r="Q220" s="30"/>
      <c r="R220" s="30"/>
      <c r="S220" s="30"/>
      <c r="T220" s="30"/>
      <c r="U220" s="30"/>
      <c r="V220" s="30"/>
      <c r="W220" s="30"/>
      <c r="X220" s="30"/>
      <c r="Y220" s="30"/>
    </row>
    <row r="221" spans="1:25" ht="15.75" customHeight="1" x14ac:dyDescent="0.2">
      <c r="A221" s="3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30"/>
      <c r="Q221" s="30"/>
      <c r="R221" s="30"/>
      <c r="S221" s="30"/>
      <c r="T221" s="30"/>
      <c r="U221" s="30"/>
      <c r="V221" s="30"/>
      <c r="W221" s="30"/>
      <c r="X221" s="30"/>
      <c r="Y221" s="30"/>
    </row>
    <row r="222" spans="1:25" ht="15.75" customHeight="1" x14ac:dyDescent="0.2">
      <c r="A222" s="3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15.75" customHeight="1" x14ac:dyDescent="0.2">
      <c r="A223" s="3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30"/>
      <c r="Q223" s="30"/>
      <c r="R223" s="30"/>
      <c r="S223" s="30"/>
      <c r="T223" s="30"/>
      <c r="U223" s="30"/>
      <c r="V223" s="30"/>
      <c r="W223" s="30"/>
      <c r="X223" s="30"/>
      <c r="Y223" s="30"/>
    </row>
    <row r="224" spans="1:25" ht="15.75" customHeight="1" x14ac:dyDescent="0.2">
      <c r="A224" s="3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15.75" customHeight="1" x14ac:dyDescent="0.2">
      <c r="A225" s="3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30"/>
      <c r="Q225" s="30"/>
      <c r="R225" s="30"/>
      <c r="S225" s="30"/>
      <c r="T225" s="30"/>
      <c r="U225" s="30"/>
      <c r="V225" s="30"/>
      <c r="W225" s="30"/>
      <c r="X225" s="30"/>
      <c r="Y225" s="30"/>
    </row>
    <row r="226" spans="1:25" ht="15.75" customHeight="1" x14ac:dyDescent="0.2">
      <c r="A226" s="3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30"/>
      <c r="Q226" s="30"/>
      <c r="R226" s="30"/>
      <c r="S226" s="30"/>
      <c r="T226" s="30"/>
      <c r="U226" s="30"/>
      <c r="V226" s="30"/>
      <c r="W226" s="30"/>
      <c r="X226" s="30"/>
      <c r="Y226" s="30"/>
    </row>
    <row r="227" spans="1:25" ht="15.75" customHeight="1" x14ac:dyDescent="0.2">
      <c r="A227" s="3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30"/>
      <c r="Q227" s="30"/>
      <c r="R227" s="30"/>
      <c r="S227" s="30"/>
      <c r="T227" s="30"/>
      <c r="U227" s="30"/>
      <c r="V227" s="30"/>
      <c r="W227" s="30"/>
      <c r="X227" s="30"/>
      <c r="Y227" s="30"/>
    </row>
    <row r="228" spans="1:25" ht="15.75" customHeight="1" x14ac:dyDescent="0.2">
      <c r="A228" s="3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15.75" customHeight="1" x14ac:dyDescent="0.2">
      <c r="A229" s="3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30"/>
      <c r="Q229" s="30"/>
      <c r="R229" s="30"/>
      <c r="S229" s="30"/>
      <c r="T229" s="30"/>
      <c r="U229" s="30"/>
      <c r="V229" s="30"/>
      <c r="W229" s="30"/>
      <c r="X229" s="30"/>
      <c r="Y229" s="30"/>
    </row>
    <row r="230" spans="1:25" ht="15.75" customHeight="1" x14ac:dyDescent="0.2">
      <c r="A230" s="3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30"/>
      <c r="Q230" s="30"/>
      <c r="R230" s="30"/>
      <c r="S230" s="30"/>
      <c r="T230" s="30"/>
      <c r="U230" s="30"/>
      <c r="V230" s="30"/>
      <c r="W230" s="30"/>
      <c r="X230" s="30"/>
      <c r="Y230" s="30"/>
    </row>
    <row r="231" spans="1:25" ht="15.75" customHeight="1" x14ac:dyDescent="0.2">
      <c r="A231" s="3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30"/>
      <c r="Q231" s="30"/>
      <c r="R231" s="30"/>
      <c r="S231" s="30"/>
      <c r="T231" s="30"/>
      <c r="U231" s="30"/>
      <c r="V231" s="30"/>
      <c r="W231" s="30"/>
      <c r="X231" s="30"/>
      <c r="Y231" s="30"/>
    </row>
    <row r="232" spans="1:25" ht="15.75" customHeight="1" x14ac:dyDescent="0.2">
      <c r="A232" s="3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15.75" customHeight="1" x14ac:dyDescent="0.2">
      <c r="A233" s="3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30"/>
      <c r="Q233" s="30"/>
      <c r="R233" s="30"/>
      <c r="S233" s="30"/>
      <c r="T233" s="30"/>
      <c r="U233" s="30"/>
      <c r="V233" s="30"/>
      <c r="W233" s="30"/>
      <c r="X233" s="30"/>
      <c r="Y233" s="30"/>
    </row>
    <row r="234" spans="1:25" ht="15.75" customHeight="1" x14ac:dyDescent="0.2">
      <c r="A234" s="3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30"/>
      <c r="Q234" s="30"/>
      <c r="R234" s="30"/>
      <c r="S234" s="30"/>
      <c r="T234" s="30"/>
      <c r="U234" s="30"/>
      <c r="V234" s="30"/>
      <c r="W234" s="30"/>
      <c r="X234" s="30"/>
      <c r="Y234" s="30"/>
    </row>
    <row r="235" spans="1:25" ht="15.75" customHeight="1" x14ac:dyDescent="0.2">
      <c r="A235" s="3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30"/>
      <c r="Q235" s="30"/>
      <c r="R235" s="30"/>
      <c r="S235" s="30"/>
      <c r="T235" s="30"/>
      <c r="U235" s="30"/>
      <c r="V235" s="30"/>
      <c r="W235" s="30"/>
      <c r="X235" s="30"/>
      <c r="Y235" s="30"/>
    </row>
    <row r="236" spans="1:25" ht="15.75" customHeight="1" x14ac:dyDescent="0.2">
      <c r="A236" s="3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30"/>
      <c r="Q236" s="30"/>
      <c r="R236" s="30"/>
      <c r="S236" s="30"/>
      <c r="T236" s="30"/>
      <c r="U236" s="30"/>
      <c r="V236" s="30"/>
      <c r="W236" s="30"/>
      <c r="X236" s="30"/>
      <c r="Y236" s="30"/>
    </row>
    <row r="237" spans="1:25" ht="15.75" customHeight="1" x14ac:dyDescent="0.2">
      <c r="A237" s="3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ht="15.75" customHeight="1" x14ac:dyDescent="0.2">
      <c r="A238" s="3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30"/>
      <c r="Q238" s="30"/>
      <c r="R238" s="30"/>
      <c r="S238" s="30"/>
      <c r="T238" s="30"/>
      <c r="U238" s="30"/>
      <c r="V238" s="30"/>
      <c r="W238" s="30"/>
      <c r="X238" s="30"/>
      <c r="Y238" s="30"/>
    </row>
    <row r="239" spans="1:25" ht="15.75" customHeight="1" x14ac:dyDescent="0.2">
      <c r="A239" s="3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15.75" customHeight="1" x14ac:dyDescent="0.2">
      <c r="A240" s="3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30"/>
      <c r="Q240" s="30"/>
      <c r="R240" s="30"/>
      <c r="S240" s="30"/>
      <c r="T240" s="30"/>
      <c r="U240" s="30"/>
      <c r="V240" s="30"/>
      <c r="W240" s="30"/>
      <c r="X240" s="30"/>
      <c r="Y240" s="30"/>
    </row>
    <row r="241" spans="1:25" ht="15.75" customHeight="1" x14ac:dyDescent="0.2">
      <c r="A241" s="3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30"/>
      <c r="Q241" s="30"/>
      <c r="R241" s="30"/>
      <c r="S241" s="30"/>
      <c r="T241" s="30"/>
      <c r="U241" s="30"/>
      <c r="V241" s="30"/>
      <c r="W241" s="30"/>
      <c r="X241" s="30"/>
      <c r="Y241" s="30"/>
    </row>
    <row r="242" spans="1:25" ht="15.75" customHeight="1" x14ac:dyDescent="0.2">
      <c r="A242" s="3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15.75" customHeight="1" x14ac:dyDescent="0.2">
      <c r="A243" s="30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30"/>
      <c r="Q243" s="30"/>
      <c r="R243" s="30"/>
      <c r="S243" s="30"/>
      <c r="T243" s="30"/>
      <c r="U243" s="30"/>
      <c r="V243" s="30"/>
      <c r="W243" s="30"/>
      <c r="X243" s="30"/>
      <c r="Y243" s="30"/>
    </row>
    <row r="244" spans="1:25" ht="15.75" customHeight="1" x14ac:dyDescent="0.2">
      <c r="A244" s="3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30"/>
      <c r="Q244" s="30"/>
      <c r="R244" s="30"/>
      <c r="S244" s="30"/>
      <c r="T244" s="30"/>
      <c r="U244" s="30"/>
      <c r="V244" s="30"/>
      <c r="W244" s="30"/>
      <c r="X244" s="30"/>
      <c r="Y244" s="30"/>
    </row>
    <row r="245" spans="1:25" ht="15.75" customHeight="1" x14ac:dyDescent="0.2">
      <c r="A245" s="3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30"/>
      <c r="Q245" s="30"/>
      <c r="R245" s="30"/>
      <c r="S245" s="30"/>
      <c r="T245" s="30"/>
      <c r="U245" s="30"/>
      <c r="V245" s="30"/>
      <c r="W245" s="30"/>
      <c r="X245" s="30"/>
      <c r="Y245" s="30"/>
    </row>
    <row r="246" spans="1:25" ht="15.75" customHeight="1" x14ac:dyDescent="0.2">
      <c r="A246" s="3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30"/>
      <c r="Q246" s="30"/>
      <c r="R246" s="30"/>
      <c r="S246" s="30"/>
      <c r="T246" s="30"/>
      <c r="U246" s="30"/>
      <c r="V246" s="30"/>
      <c r="W246" s="30"/>
      <c r="X246" s="30"/>
      <c r="Y246" s="30"/>
    </row>
    <row r="247" spans="1:25" ht="15.75" customHeight="1" x14ac:dyDescent="0.2">
      <c r="A247" s="3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15.75" customHeight="1" x14ac:dyDescent="0.2">
      <c r="A248" s="3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30"/>
      <c r="Q248" s="30"/>
      <c r="R248" s="30"/>
      <c r="S248" s="30"/>
      <c r="T248" s="30"/>
      <c r="U248" s="30"/>
      <c r="V248" s="30"/>
      <c r="W248" s="30"/>
      <c r="X248" s="30"/>
      <c r="Y248" s="30"/>
    </row>
    <row r="249" spans="1:25" ht="15.75" customHeight="1" x14ac:dyDescent="0.2">
      <c r="A249" s="3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30"/>
      <c r="Q249" s="30"/>
      <c r="R249" s="30"/>
      <c r="S249" s="30"/>
      <c r="T249" s="30"/>
      <c r="U249" s="30"/>
      <c r="V249" s="30"/>
      <c r="W249" s="30"/>
      <c r="X249" s="30"/>
      <c r="Y249" s="30"/>
    </row>
    <row r="250" spans="1:25" ht="15.75" customHeight="1" x14ac:dyDescent="0.2">
      <c r="A250" s="3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ht="15.75" customHeight="1" x14ac:dyDescent="0.2">
      <c r="A251" s="3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15.75" customHeight="1" x14ac:dyDescent="0.2">
      <c r="A252" s="3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30"/>
      <c r="Q252" s="30"/>
      <c r="R252" s="30"/>
      <c r="S252" s="30"/>
      <c r="T252" s="30"/>
      <c r="U252" s="30"/>
      <c r="V252" s="30"/>
      <c r="W252" s="30"/>
      <c r="X252" s="30"/>
      <c r="Y252" s="30"/>
    </row>
    <row r="253" spans="1:25" ht="15.75" customHeight="1" x14ac:dyDescent="0.2">
      <c r="A253" s="3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30"/>
      <c r="Q253" s="30"/>
      <c r="R253" s="30"/>
      <c r="S253" s="30"/>
      <c r="T253" s="30"/>
      <c r="U253" s="30"/>
      <c r="V253" s="30"/>
      <c r="W253" s="30"/>
      <c r="X253" s="30"/>
      <c r="Y253" s="30"/>
    </row>
    <row r="254" spans="1:25" ht="15.75" customHeight="1" x14ac:dyDescent="0.2">
      <c r="A254" s="3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15.75" customHeight="1" x14ac:dyDescent="0.2">
      <c r="A255" s="3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30"/>
      <c r="Q255" s="30"/>
      <c r="R255" s="30"/>
      <c r="S255" s="30"/>
      <c r="T255" s="30"/>
      <c r="U255" s="30"/>
      <c r="V255" s="30"/>
      <c r="W255" s="30"/>
      <c r="X255" s="30"/>
      <c r="Y255" s="30"/>
    </row>
    <row r="256" spans="1:25" ht="15.75" customHeight="1" x14ac:dyDescent="0.2">
      <c r="A256" s="3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30"/>
      <c r="Q256" s="30"/>
      <c r="R256" s="30"/>
      <c r="S256" s="30"/>
      <c r="T256" s="30"/>
      <c r="U256" s="30"/>
      <c r="V256" s="30"/>
      <c r="W256" s="30"/>
      <c r="X256" s="30"/>
      <c r="Y256" s="30"/>
    </row>
    <row r="257" spans="1:25" ht="15.75" customHeight="1" x14ac:dyDescent="0.2">
      <c r="A257" s="3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30"/>
      <c r="Q257" s="30"/>
      <c r="R257" s="30"/>
      <c r="S257" s="30"/>
      <c r="T257" s="30"/>
      <c r="U257" s="30"/>
      <c r="V257" s="30"/>
      <c r="W257" s="30"/>
      <c r="X257" s="30"/>
      <c r="Y257" s="30"/>
    </row>
    <row r="258" spans="1:25" ht="15.75" customHeight="1" x14ac:dyDescent="0.2">
      <c r="A258" s="3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30"/>
      <c r="Q258" s="30"/>
      <c r="R258" s="30"/>
      <c r="S258" s="30"/>
      <c r="T258" s="30"/>
      <c r="U258" s="30"/>
      <c r="V258" s="30"/>
      <c r="W258" s="30"/>
      <c r="X258" s="30"/>
      <c r="Y258" s="30"/>
    </row>
    <row r="259" spans="1:25" ht="15.75" customHeight="1" x14ac:dyDescent="0.2">
      <c r="A259" s="3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30"/>
      <c r="Q259" s="30"/>
      <c r="R259" s="30"/>
      <c r="S259" s="30"/>
      <c r="T259" s="30"/>
      <c r="U259" s="30"/>
      <c r="V259" s="30"/>
      <c r="W259" s="30"/>
      <c r="X259" s="30"/>
      <c r="Y259" s="30"/>
    </row>
    <row r="260" spans="1:25" ht="15.75" customHeight="1" x14ac:dyDescent="0.2">
      <c r="A260" s="3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30"/>
      <c r="Q260" s="30"/>
      <c r="R260" s="30"/>
      <c r="S260" s="30"/>
      <c r="T260" s="30"/>
      <c r="U260" s="30"/>
      <c r="V260" s="30"/>
      <c r="W260" s="30"/>
      <c r="X260" s="30"/>
      <c r="Y260" s="30"/>
    </row>
    <row r="261" spans="1:25" ht="15.75" customHeight="1" x14ac:dyDescent="0.2">
      <c r="A261" s="3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15.75" customHeight="1" x14ac:dyDescent="0.2">
      <c r="A262" s="3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15.75" customHeight="1" x14ac:dyDescent="0.2">
      <c r="A263" s="3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30"/>
      <c r="Q263" s="30"/>
      <c r="R263" s="30"/>
      <c r="S263" s="30"/>
      <c r="T263" s="30"/>
      <c r="U263" s="30"/>
      <c r="V263" s="30"/>
      <c r="W263" s="30"/>
      <c r="X263" s="30"/>
      <c r="Y263" s="30"/>
    </row>
    <row r="264" spans="1:25" ht="15.75" customHeight="1" x14ac:dyDescent="0.2">
      <c r="A264" s="3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15.75" customHeight="1" x14ac:dyDescent="0.2">
      <c r="A265" s="3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15.75" customHeight="1" x14ac:dyDescent="0.2">
      <c r="A266" s="3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30"/>
      <c r="Q266" s="30"/>
      <c r="R266" s="30"/>
      <c r="S266" s="30"/>
      <c r="T266" s="30"/>
      <c r="U266" s="30"/>
      <c r="V266" s="30"/>
      <c r="W266" s="30"/>
      <c r="X266" s="30"/>
      <c r="Y266" s="30"/>
    </row>
    <row r="267" spans="1:25" ht="15.75" customHeight="1" x14ac:dyDescent="0.2">
      <c r="A267" s="3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30"/>
      <c r="Q267" s="30"/>
      <c r="R267" s="30"/>
      <c r="S267" s="30"/>
      <c r="T267" s="30"/>
      <c r="U267" s="30"/>
      <c r="V267" s="30"/>
      <c r="W267" s="30"/>
      <c r="X267" s="30"/>
      <c r="Y267" s="30"/>
    </row>
    <row r="268" spans="1:25" ht="15.75" customHeight="1" x14ac:dyDescent="0.2">
      <c r="A268" s="3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15.75" customHeight="1" x14ac:dyDescent="0.2">
      <c r="A269" s="3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30"/>
      <c r="Q269" s="30"/>
      <c r="R269" s="30"/>
      <c r="S269" s="30"/>
      <c r="T269" s="30"/>
      <c r="U269" s="30"/>
      <c r="V269" s="30"/>
      <c r="W269" s="30"/>
      <c r="X269" s="30"/>
      <c r="Y269" s="30"/>
    </row>
    <row r="270" spans="1:25" ht="15.75" customHeight="1" x14ac:dyDescent="0.2">
      <c r="A270" s="3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30"/>
      <c r="Q270" s="30"/>
      <c r="R270" s="30"/>
      <c r="S270" s="30"/>
      <c r="T270" s="30"/>
      <c r="U270" s="30"/>
      <c r="V270" s="30"/>
      <c r="W270" s="30"/>
      <c r="X270" s="30"/>
      <c r="Y270" s="30"/>
    </row>
    <row r="271" spans="1:25" ht="15.75" customHeight="1" x14ac:dyDescent="0.2">
      <c r="A271" s="3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30"/>
      <c r="Q271" s="30"/>
      <c r="R271" s="30"/>
      <c r="S271" s="30"/>
      <c r="T271" s="30"/>
      <c r="U271" s="30"/>
      <c r="V271" s="30"/>
      <c r="W271" s="30"/>
      <c r="X271" s="30"/>
      <c r="Y271" s="30"/>
    </row>
    <row r="272" spans="1:25" ht="15.75" customHeight="1" x14ac:dyDescent="0.2">
      <c r="A272" s="3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30"/>
      <c r="Q272" s="30"/>
      <c r="R272" s="30"/>
      <c r="S272" s="30"/>
      <c r="T272" s="30"/>
      <c r="U272" s="30"/>
      <c r="V272" s="30"/>
      <c r="W272" s="30"/>
      <c r="X272" s="30"/>
      <c r="Y272" s="30"/>
    </row>
    <row r="273" spans="1:25" ht="15.75" customHeight="1" x14ac:dyDescent="0.2">
      <c r="A273" s="3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30"/>
      <c r="Q273" s="30"/>
      <c r="R273" s="30"/>
      <c r="S273" s="30"/>
      <c r="T273" s="30"/>
      <c r="U273" s="30"/>
      <c r="V273" s="30"/>
      <c r="W273" s="30"/>
      <c r="X273" s="30"/>
      <c r="Y273" s="30"/>
    </row>
    <row r="274" spans="1:25" ht="15.75" customHeight="1" x14ac:dyDescent="0.2">
      <c r="A274" s="3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ht="15.75" customHeight="1" x14ac:dyDescent="0.2">
      <c r="A275" s="3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15.75" customHeight="1" x14ac:dyDescent="0.2">
      <c r="A276" s="3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30"/>
      <c r="Q276" s="30"/>
      <c r="R276" s="30"/>
      <c r="S276" s="30"/>
      <c r="T276" s="30"/>
      <c r="U276" s="30"/>
      <c r="V276" s="30"/>
      <c r="W276" s="30"/>
      <c r="X276" s="30"/>
      <c r="Y276" s="30"/>
    </row>
    <row r="277" spans="1:25" ht="15.75" customHeight="1" x14ac:dyDescent="0.2">
      <c r="A277" s="3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30"/>
      <c r="Q277" s="30"/>
      <c r="R277" s="30"/>
      <c r="S277" s="30"/>
      <c r="T277" s="30"/>
      <c r="U277" s="30"/>
      <c r="V277" s="30"/>
      <c r="W277" s="30"/>
      <c r="X277" s="30"/>
      <c r="Y277" s="30"/>
    </row>
    <row r="278" spans="1:25" ht="15.75" customHeight="1" x14ac:dyDescent="0.2">
      <c r="A278" s="3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15.75" customHeight="1" x14ac:dyDescent="0.2">
      <c r="A279" s="3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30"/>
      <c r="Q279" s="30"/>
      <c r="R279" s="30"/>
      <c r="S279" s="30"/>
      <c r="T279" s="30"/>
      <c r="U279" s="30"/>
      <c r="V279" s="30"/>
      <c r="W279" s="30"/>
      <c r="X279" s="30"/>
      <c r="Y279" s="30"/>
    </row>
    <row r="280" spans="1:25" ht="15.75" customHeight="1" x14ac:dyDescent="0.2">
      <c r="A280" s="3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30"/>
      <c r="Q280" s="30"/>
      <c r="R280" s="30"/>
      <c r="S280" s="30"/>
      <c r="T280" s="30"/>
      <c r="U280" s="30"/>
      <c r="V280" s="30"/>
      <c r="W280" s="30"/>
      <c r="X280" s="30"/>
      <c r="Y280" s="30"/>
    </row>
    <row r="281" spans="1:25" ht="15.75" customHeight="1" x14ac:dyDescent="0.2">
      <c r="A281" s="3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30"/>
      <c r="Q281" s="30"/>
      <c r="R281" s="30"/>
      <c r="S281" s="30"/>
      <c r="T281" s="30"/>
      <c r="U281" s="30"/>
      <c r="V281" s="30"/>
      <c r="W281" s="30"/>
      <c r="X281" s="30"/>
      <c r="Y281" s="30"/>
    </row>
    <row r="282" spans="1:25" ht="15.75" customHeight="1" x14ac:dyDescent="0.2">
      <c r="A282" s="3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30"/>
      <c r="Q282" s="30"/>
      <c r="R282" s="30"/>
      <c r="S282" s="30"/>
      <c r="T282" s="30"/>
      <c r="U282" s="30"/>
      <c r="V282" s="30"/>
      <c r="W282" s="30"/>
      <c r="X282" s="30"/>
      <c r="Y282" s="30"/>
    </row>
    <row r="283" spans="1:25" ht="15.75" customHeight="1" x14ac:dyDescent="0.2">
      <c r="A283" s="3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30"/>
      <c r="Q283" s="30"/>
      <c r="R283" s="30"/>
      <c r="S283" s="30"/>
      <c r="T283" s="30"/>
      <c r="U283" s="30"/>
      <c r="V283" s="30"/>
      <c r="W283" s="30"/>
      <c r="X283" s="30"/>
      <c r="Y283" s="30"/>
    </row>
    <row r="284" spans="1:25" ht="15.75" customHeight="1" x14ac:dyDescent="0.2">
      <c r="A284" s="3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30"/>
      <c r="Q284" s="30"/>
      <c r="R284" s="30"/>
      <c r="S284" s="30"/>
      <c r="T284" s="30"/>
      <c r="U284" s="30"/>
      <c r="V284" s="30"/>
      <c r="W284" s="30"/>
      <c r="X284" s="30"/>
      <c r="Y284" s="30"/>
    </row>
    <row r="285" spans="1:25" ht="15.75" customHeight="1" x14ac:dyDescent="0.2">
      <c r="A285" s="3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30"/>
      <c r="Q285" s="30"/>
      <c r="R285" s="30"/>
      <c r="S285" s="30"/>
      <c r="T285" s="30"/>
      <c r="U285" s="30"/>
      <c r="V285" s="30"/>
      <c r="W285" s="30"/>
      <c r="X285" s="30"/>
      <c r="Y285" s="30"/>
    </row>
    <row r="286" spans="1:25" ht="15.75" customHeight="1" x14ac:dyDescent="0.2">
      <c r="A286" s="3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15.75" customHeight="1" x14ac:dyDescent="0.2">
      <c r="A287" s="3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30"/>
      <c r="Q287" s="30"/>
      <c r="R287" s="30"/>
      <c r="S287" s="30"/>
      <c r="T287" s="30"/>
      <c r="U287" s="30"/>
      <c r="V287" s="30"/>
      <c r="W287" s="30"/>
      <c r="X287" s="30"/>
      <c r="Y287" s="30"/>
    </row>
    <row r="288" spans="1:25" ht="15.75" customHeight="1" x14ac:dyDescent="0.2">
      <c r="A288" s="3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30"/>
      <c r="Q288" s="30"/>
      <c r="R288" s="30"/>
      <c r="S288" s="30"/>
      <c r="T288" s="30"/>
      <c r="U288" s="30"/>
      <c r="V288" s="30"/>
      <c r="W288" s="30"/>
      <c r="X288" s="30"/>
      <c r="Y288" s="30"/>
    </row>
    <row r="289" spans="1:25" ht="15.75" customHeight="1" x14ac:dyDescent="0.2">
      <c r="A289" s="3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30"/>
      <c r="Q289" s="30"/>
      <c r="R289" s="30"/>
      <c r="S289" s="30"/>
      <c r="T289" s="30"/>
      <c r="U289" s="30"/>
      <c r="V289" s="30"/>
      <c r="W289" s="30"/>
      <c r="X289" s="30"/>
      <c r="Y289" s="30"/>
    </row>
    <row r="290" spans="1:25" ht="15.75" customHeight="1" x14ac:dyDescent="0.2">
      <c r="A290" s="3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15.75" customHeight="1" x14ac:dyDescent="0.2">
      <c r="A291" s="3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30"/>
      <c r="Q291" s="30"/>
      <c r="R291" s="30"/>
      <c r="S291" s="30"/>
      <c r="T291" s="30"/>
      <c r="U291" s="30"/>
      <c r="V291" s="30"/>
      <c r="W291" s="30"/>
      <c r="X291" s="30"/>
      <c r="Y291" s="30"/>
    </row>
    <row r="292" spans="1:25" ht="15.75" customHeight="1" x14ac:dyDescent="0.2">
      <c r="A292" s="3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30"/>
      <c r="Q292" s="30"/>
      <c r="R292" s="30"/>
      <c r="S292" s="30"/>
      <c r="T292" s="30"/>
      <c r="U292" s="30"/>
      <c r="V292" s="30"/>
      <c r="W292" s="30"/>
      <c r="X292" s="30"/>
      <c r="Y292" s="30"/>
    </row>
    <row r="293" spans="1:25" ht="15.75" customHeight="1" x14ac:dyDescent="0.2">
      <c r="A293" s="3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30"/>
      <c r="Q293" s="30"/>
      <c r="R293" s="30"/>
      <c r="S293" s="30"/>
      <c r="T293" s="30"/>
      <c r="U293" s="30"/>
      <c r="V293" s="30"/>
      <c r="W293" s="30"/>
      <c r="X293" s="30"/>
      <c r="Y293" s="30"/>
    </row>
    <row r="294" spans="1:25" ht="15.75" customHeight="1" x14ac:dyDescent="0.2">
      <c r="A294" s="3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30"/>
      <c r="Q294" s="30"/>
      <c r="R294" s="30"/>
      <c r="S294" s="30"/>
      <c r="T294" s="30"/>
      <c r="U294" s="30"/>
      <c r="V294" s="30"/>
      <c r="W294" s="30"/>
      <c r="X294" s="30"/>
      <c r="Y294" s="30"/>
    </row>
    <row r="295" spans="1:25" ht="15.75" customHeight="1" x14ac:dyDescent="0.2">
      <c r="A295" s="3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15.75" customHeight="1" x14ac:dyDescent="0.2">
      <c r="A296" s="3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30"/>
      <c r="Q296" s="30"/>
      <c r="R296" s="30"/>
      <c r="S296" s="30"/>
      <c r="T296" s="30"/>
      <c r="U296" s="30"/>
      <c r="V296" s="30"/>
      <c r="W296" s="30"/>
      <c r="X296" s="30"/>
      <c r="Y296" s="30"/>
    </row>
    <row r="297" spans="1:25" ht="15.75" customHeight="1" x14ac:dyDescent="0.2">
      <c r="A297" s="3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30"/>
      <c r="Q297" s="30"/>
      <c r="R297" s="30"/>
      <c r="S297" s="30"/>
      <c r="T297" s="30"/>
      <c r="U297" s="30"/>
      <c r="V297" s="30"/>
      <c r="W297" s="30"/>
      <c r="X297" s="30"/>
      <c r="Y297" s="30"/>
    </row>
    <row r="298" spans="1:25" ht="15.75" customHeight="1" x14ac:dyDescent="0.2">
      <c r="A298" s="3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30"/>
      <c r="Q298" s="30"/>
      <c r="R298" s="30"/>
      <c r="S298" s="30"/>
      <c r="T298" s="30"/>
      <c r="U298" s="30"/>
      <c r="V298" s="30"/>
      <c r="W298" s="30"/>
      <c r="X298" s="30"/>
      <c r="Y298" s="30"/>
    </row>
    <row r="299" spans="1:25" ht="15.75" customHeight="1" x14ac:dyDescent="0.2">
      <c r="A299" s="3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30"/>
      <c r="Q299" s="30"/>
      <c r="R299" s="30"/>
      <c r="S299" s="30"/>
      <c r="T299" s="30"/>
      <c r="U299" s="30"/>
      <c r="V299" s="30"/>
      <c r="W299" s="30"/>
      <c r="X299" s="30"/>
      <c r="Y299" s="30"/>
    </row>
    <row r="300" spans="1:25" ht="15.75" customHeight="1" x14ac:dyDescent="0.2">
      <c r="A300" s="3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30"/>
      <c r="Q300" s="30"/>
      <c r="R300" s="30"/>
      <c r="S300" s="30"/>
      <c r="T300" s="30"/>
      <c r="U300" s="30"/>
      <c r="V300" s="30"/>
      <c r="W300" s="30"/>
      <c r="X300" s="30"/>
      <c r="Y300" s="30"/>
    </row>
    <row r="301" spans="1:25" ht="15.75" customHeight="1" x14ac:dyDescent="0.2">
      <c r="A301" s="3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30"/>
      <c r="Q301" s="30"/>
      <c r="R301" s="30"/>
      <c r="S301" s="30"/>
      <c r="T301" s="30"/>
      <c r="U301" s="30"/>
      <c r="V301" s="30"/>
      <c r="W301" s="30"/>
      <c r="X301" s="30"/>
      <c r="Y301" s="30"/>
    </row>
    <row r="302" spans="1:25" ht="15.75" customHeight="1" x14ac:dyDescent="0.2">
      <c r="A302" s="3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15.75" customHeight="1" x14ac:dyDescent="0.2">
      <c r="A303" s="3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30"/>
      <c r="Q303" s="30"/>
      <c r="R303" s="30"/>
      <c r="S303" s="30"/>
      <c r="T303" s="30"/>
      <c r="U303" s="30"/>
      <c r="V303" s="30"/>
      <c r="W303" s="30"/>
      <c r="X303" s="30"/>
      <c r="Y303" s="30"/>
    </row>
    <row r="304" spans="1:25" ht="15.75" customHeight="1" x14ac:dyDescent="0.2">
      <c r="A304" s="3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ht="15.75" customHeight="1" x14ac:dyDescent="0.2">
      <c r="A305" s="3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30"/>
      <c r="Q305" s="30"/>
      <c r="R305" s="30"/>
      <c r="S305" s="30"/>
      <c r="T305" s="30"/>
      <c r="U305" s="30"/>
      <c r="V305" s="30"/>
      <c r="W305" s="30"/>
      <c r="X305" s="30"/>
      <c r="Y305" s="30"/>
    </row>
    <row r="306" spans="1:25" ht="15.75" customHeight="1" x14ac:dyDescent="0.2">
      <c r="A306" s="3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30"/>
      <c r="Q306" s="30"/>
      <c r="R306" s="30"/>
      <c r="S306" s="30"/>
      <c r="T306" s="30"/>
      <c r="U306" s="30"/>
      <c r="V306" s="30"/>
      <c r="W306" s="30"/>
      <c r="X306" s="30"/>
      <c r="Y306" s="30"/>
    </row>
    <row r="307" spans="1:25" ht="15.75" customHeight="1" x14ac:dyDescent="0.2">
      <c r="A307" s="3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15.75" customHeight="1" x14ac:dyDescent="0.2">
      <c r="A308" s="3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30"/>
      <c r="Q308" s="30"/>
      <c r="R308" s="30"/>
      <c r="S308" s="30"/>
      <c r="T308" s="30"/>
      <c r="U308" s="30"/>
      <c r="V308" s="30"/>
      <c r="W308" s="30"/>
      <c r="X308" s="30"/>
      <c r="Y308" s="30"/>
    </row>
    <row r="309" spans="1:25" ht="15.75" customHeight="1" x14ac:dyDescent="0.2">
      <c r="A309" s="3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15.75" customHeight="1" x14ac:dyDescent="0.2">
      <c r="A310" s="3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30"/>
      <c r="Q310" s="30"/>
      <c r="R310" s="30"/>
      <c r="S310" s="30"/>
      <c r="T310" s="30"/>
      <c r="U310" s="30"/>
      <c r="V310" s="30"/>
      <c r="W310" s="30"/>
      <c r="X310" s="30"/>
      <c r="Y310" s="30"/>
    </row>
    <row r="311" spans="1:25" ht="15.75" customHeight="1" x14ac:dyDescent="0.2">
      <c r="A311" s="3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30"/>
      <c r="Q311" s="30"/>
      <c r="R311" s="30"/>
      <c r="S311" s="30"/>
      <c r="T311" s="30"/>
      <c r="U311" s="30"/>
      <c r="V311" s="30"/>
      <c r="W311" s="30"/>
      <c r="X311" s="30"/>
      <c r="Y311" s="30"/>
    </row>
    <row r="312" spans="1:25" ht="15.75" customHeight="1" x14ac:dyDescent="0.2">
      <c r="A312" s="3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30"/>
      <c r="Q312" s="30"/>
      <c r="R312" s="30"/>
      <c r="S312" s="30"/>
      <c r="T312" s="30"/>
      <c r="U312" s="30"/>
      <c r="V312" s="30"/>
      <c r="W312" s="30"/>
      <c r="X312" s="30"/>
      <c r="Y312" s="30"/>
    </row>
    <row r="313" spans="1:25" ht="15.75" customHeight="1" x14ac:dyDescent="0.2">
      <c r="A313" s="3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30"/>
      <c r="Q313" s="30"/>
      <c r="R313" s="30"/>
      <c r="S313" s="30"/>
      <c r="T313" s="30"/>
      <c r="U313" s="30"/>
      <c r="V313" s="30"/>
      <c r="W313" s="30"/>
      <c r="X313" s="30"/>
      <c r="Y313" s="30"/>
    </row>
    <row r="314" spans="1:25" ht="15.75" customHeight="1" x14ac:dyDescent="0.2">
      <c r="A314" s="3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30"/>
      <c r="Q314" s="30"/>
      <c r="R314" s="30"/>
      <c r="S314" s="30"/>
      <c r="T314" s="30"/>
      <c r="U314" s="30"/>
      <c r="V314" s="30"/>
      <c r="W314" s="30"/>
      <c r="X314" s="30"/>
      <c r="Y314" s="30"/>
    </row>
    <row r="315" spans="1:25" ht="15.75" customHeight="1" x14ac:dyDescent="0.2">
      <c r="A315" s="3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30"/>
      <c r="Q315" s="30"/>
      <c r="R315" s="30"/>
      <c r="S315" s="30"/>
      <c r="T315" s="30"/>
      <c r="U315" s="30"/>
      <c r="V315" s="30"/>
      <c r="W315" s="30"/>
      <c r="X315" s="30"/>
      <c r="Y315" s="30"/>
    </row>
    <row r="316" spans="1:25" ht="15.75" customHeight="1" x14ac:dyDescent="0.2">
      <c r="A316" s="3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30"/>
      <c r="Q316" s="30"/>
      <c r="R316" s="30"/>
      <c r="S316" s="30"/>
      <c r="T316" s="30"/>
      <c r="U316" s="30"/>
      <c r="V316" s="30"/>
      <c r="W316" s="30"/>
      <c r="X316" s="30"/>
      <c r="Y316" s="30"/>
    </row>
    <row r="317" spans="1:25" ht="15.75" customHeight="1" x14ac:dyDescent="0.2">
      <c r="A317" s="3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ht="15.75" customHeight="1" x14ac:dyDescent="0.2">
      <c r="A318" s="3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30"/>
      <c r="Q318" s="30"/>
      <c r="R318" s="30"/>
      <c r="S318" s="30"/>
      <c r="T318" s="30"/>
      <c r="U318" s="30"/>
      <c r="V318" s="30"/>
      <c r="W318" s="30"/>
      <c r="X318" s="30"/>
      <c r="Y318" s="30"/>
    </row>
    <row r="319" spans="1:25" ht="15.75" customHeight="1" x14ac:dyDescent="0.2">
      <c r="A319" s="3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30"/>
      <c r="Q319" s="30"/>
      <c r="R319" s="30"/>
      <c r="S319" s="30"/>
      <c r="T319" s="30"/>
      <c r="U319" s="30"/>
      <c r="V319" s="30"/>
      <c r="W319" s="30"/>
      <c r="X319" s="30"/>
      <c r="Y319" s="30"/>
    </row>
    <row r="320" spans="1:25" ht="15.75" customHeight="1" x14ac:dyDescent="0.2">
      <c r="A320" s="3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30"/>
      <c r="Q320" s="30"/>
      <c r="R320" s="30"/>
      <c r="S320" s="30"/>
      <c r="T320" s="30"/>
      <c r="U320" s="30"/>
      <c r="V320" s="30"/>
      <c r="W320" s="30"/>
      <c r="X320" s="30"/>
      <c r="Y320" s="30"/>
    </row>
    <row r="321" spans="1:25" ht="15.75" customHeight="1" x14ac:dyDescent="0.2">
      <c r="A321" s="3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30"/>
      <c r="Q321" s="30"/>
      <c r="R321" s="30"/>
      <c r="S321" s="30"/>
      <c r="T321" s="30"/>
      <c r="U321" s="30"/>
      <c r="V321" s="30"/>
      <c r="W321" s="30"/>
      <c r="X321" s="30"/>
      <c r="Y321" s="30"/>
    </row>
    <row r="322" spans="1:25" ht="15.75" customHeight="1" x14ac:dyDescent="0.2">
      <c r="A322" s="3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30"/>
      <c r="Q322" s="30"/>
      <c r="R322" s="30"/>
      <c r="S322" s="30"/>
      <c r="T322" s="30"/>
      <c r="U322" s="30"/>
      <c r="V322" s="30"/>
      <c r="W322" s="30"/>
      <c r="X322" s="30"/>
      <c r="Y322" s="30"/>
    </row>
    <row r="323" spans="1:25" ht="15.75" customHeight="1" x14ac:dyDescent="0.2">
      <c r="A323" s="3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30"/>
      <c r="Q323" s="30"/>
      <c r="R323" s="30"/>
      <c r="S323" s="30"/>
      <c r="T323" s="30"/>
      <c r="U323" s="30"/>
      <c r="V323" s="30"/>
      <c r="W323" s="30"/>
      <c r="X323" s="30"/>
      <c r="Y323" s="30"/>
    </row>
    <row r="324" spans="1:25" ht="15.75" customHeight="1" x14ac:dyDescent="0.2">
      <c r="A324" s="3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30"/>
      <c r="Q324" s="30"/>
      <c r="R324" s="30"/>
      <c r="S324" s="30"/>
      <c r="T324" s="30"/>
      <c r="U324" s="30"/>
      <c r="V324" s="30"/>
      <c r="W324" s="30"/>
      <c r="X324" s="30"/>
      <c r="Y324" s="30"/>
    </row>
    <row r="325" spans="1:25" ht="15.75" customHeight="1" x14ac:dyDescent="0.2">
      <c r="A325" s="3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30"/>
      <c r="Q325" s="30"/>
      <c r="R325" s="30"/>
      <c r="S325" s="30"/>
      <c r="T325" s="30"/>
      <c r="U325" s="30"/>
      <c r="V325" s="30"/>
      <c r="W325" s="30"/>
      <c r="X325" s="30"/>
      <c r="Y325" s="30"/>
    </row>
    <row r="326" spans="1:25" ht="15.75" customHeight="1" x14ac:dyDescent="0.2">
      <c r="A326" s="3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30"/>
      <c r="Q326" s="30"/>
      <c r="R326" s="30"/>
      <c r="S326" s="30"/>
      <c r="T326" s="30"/>
      <c r="U326" s="30"/>
      <c r="V326" s="30"/>
      <c r="W326" s="30"/>
      <c r="X326" s="30"/>
      <c r="Y326" s="30"/>
    </row>
    <row r="327" spans="1:25" ht="15.75" customHeight="1" x14ac:dyDescent="0.2">
      <c r="A327" s="3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30"/>
      <c r="Q327" s="30"/>
      <c r="R327" s="30"/>
      <c r="S327" s="30"/>
      <c r="T327" s="30"/>
      <c r="U327" s="30"/>
      <c r="V327" s="30"/>
      <c r="W327" s="30"/>
      <c r="X327" s="30"/>
      <c r="Y327" s="30"/>
    </row>
    <row r="328" spans="1:25" ht="15.75" customHeight="1" x14ac:dyDescent="0.2">
      <c r="A328" s="3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30"/>
      <c r="Q328" s="30"/>
      <c r="R328" s="30"/>
      <c r="S328" s="30"/>
      <c r="T328" s="30"/>
      <c r="U328" s="30"/>
      <c r="V328" s="30"/>
      <c r="W328" s="30"/>
      <c r="X328" s="30"/>
      <c r="Y328" s="30"/>
    </row>
    <row r="329" spans="1:25" ht="15.75" customHeight="1" x14ac:dyDescent="0.2">
      <c r="A329" s="3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ht="15.75" customHeight="1" x14ac:dyDescent="0.2">
      <c r="A330" s="3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30"/>
      <c r="Q330" s="30"/>
      <c r="R330" s="30"/>
      <c r="S330" s="30"/>
      <c r="T330" s="30"/>
      <c r="U330" s="30"/>
      <c r="V330" s="30"/>
      <c r="W330" s="30"/>
      <c r="X330" s="30"/>
      <c r="Y330" s="30"/>
    </row>
    <row r="331" spans="1:25" ht="15.75" customHeight="1" x14ac:dyDescent="0.2">
      <c r="A331" s="3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ht="15.75" customHeight="1" x14ac:dyDescent="0.2">
      <c r="A332" s="3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30"/>
      <c r="Q332" s="30"/>
      <c r="R332" s="30"/>
      <c r="S332" s="30"/>
      <c r="T332" s="30"/>
      <c r="U332" s="30"/>
      <c r="V332" s="30"/>
      <c r="W332" s="30"/>
      <c r="X332" s="30"/>
      <c r="Y332" s="30"/>
    </row>
    <row r="333" spans="1:25" ht="15.75" customHeight="1" x14ac:dyDescent="0.2">
      <c r="A333" s="3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ht="15.75" customHeight="1" x14ac:dyDescent="0.2">
      <c r="A334" s="3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30"/>
      <c r="Q334" s="30"/>
      <c r="R334" s="30"/>
      <c r="S334" s="30"/>
      <c r="T334" s="30"/>
      <c r="U334" s="30"/>
      <c r="V334" s="30"/>
      <c r="W334" s="30"/>
      <c r="X334" s="30"/>
      <c r="Y334" s="30"/>
    </row>
    <row r="335" spans="1:25" ht="15.75" customHeight="1" x14ac:dyDescent="0.2">
      <c r="A335" s="3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30"/>
      <c r="Q335" s="30"/>
      <c r="R335" s="30"/>
      <c r="S335" s="30"/>
      <c r="T335" s="30"/>
      <c r="U335" s="30"/>
      <c r="V335" s="30"/>
      <c r="W335" s="30"/>
      <c r="X335" s="30"/>
      <c r="Y335" s="30"/>
    </row>
    <row r="336" spans="1:25" ht="15.75" customHeight="1" x14ac:dyDescent="0.2">
      <c r="A336" s="3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30"/>
      <c r="Q336" s="30"/>
      <c r="R336" s="30"/>
      <c r="S336" s="30"/>
      <c r="T336" s="30"/>
      <c r="U336" s="30"/>
      <c r="V336" s="30"/>
      <c r="W336" s="30"/>
      <c r="X336" s="30"/>
      <c r="Y336" s="30"/>
    </row>
    <row r="337" spans="1:25" ht="15.75" customHeight="1" x14ac:dyDescent="0.2">
      <c r="A337" s="3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30"/>
      <c r="Q337" s="30"/>
      <c r="R337" s="30"/>
      <c r="S337" s="30"/>
      <c r="T337" s="30"/>
      <c r="U337" s="30"/>
      <c r="V337" s="30"/>
      <c r="W337" s="30"/>
      <c r="X337" s="30"/>
      <c r="Y337" s="30"/>
    </row>
    <row r="338" spans="1:25" ht="15.75" customHeight="1" x14ac:dyDescent="0.2">
      <c r="A338" s="3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30"/>
      <c r="Q338" s="30"/>
      <c r="R338" s="30"/>
      <c r="S338" s="30"/>
      <c r="T338" s="30"/>
      <c r="U338" s="30"/>
      <c r="V338" s="30"/>
      <c r="W338" s="30"/>
      <c r="X338" s="30"/>
      <c r="Y338" s="30"/>
    </row>
    <row r="339" spans="1:25" ht="15.75" customHeight="1" x14ac:dyDescent="0.2">
      <c r="A339" s="3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30"/>
      <c r="Q339" s="30"/>
      <c r="R339" s="30"/>
      <c r="S339" s="30"/>
      <c r="T339" s="30"/>
      <c r="U339" s="30"/>
      <c r="V339" s="30"/>
      <c r="W339" s="30"/>
      <c r="X339" s="30"/>
      <c r="Y339" s="30"/>
    </row>
    <row r="340" spans="1:25" ht="15.75" customHeight="1" x14ac:dyDescent="0.2">
      <c r="A340" s="3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30"/>
      <c r="Q340" s="30"/>
      <c r="R340" s="30"/>
      <c r="S340" s="30"/>
      <c r="T340" s="30"/>
      <c r="U340" s="30"/>
      <c r="V340" s="30"/>
      <c r="W340" s="30"/>
      <c r="X340" s="30"/>
      <c r="Y340" s="30"/>
    </row>
    <row r="341" spans="1:25" ht="15.75" customHeight="1" x14ac:dyDescent="0.2">
      <c r="A341" s="3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30"/>
      <c r="Q341" s="30"/>
      <c r="R341" s="30"/>
      <c r="S341" s="30"/>
      <c r="T341" s="30"/>
      <c r="U341" s="30"/>
      <c r="V341" s="30"/>
      <c r="W341" s="30"/>
      <c r="X341" s="30"/>
      <c r="Y341" s="30"/>
    </row>
    <row r="342" spans="1:25" ht="15.75" customHeight="1" x14ac:dyDescent="0.2">
      <c r="A342" s="3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30"/>
      <c r="Q342" s="30"/>
      <c r="R342" s="30"/>
      <c r="S342" s="30"/>
      <c r="T342" s="30"/>
      <c r="U342" s="30"/>
      <c r="V342" s="30"/>
      <c r="W342" s="30"/>
      <c r="X342" s="30"/>
      <c r="Y342" s="30"/>
    </row>
    <row r="343" spans="1:25" ht="15.75" customHeight="1" x14ac:dyDescent="0.2">
      <c r="A343" s="3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30"/>
      <c r="Q343" s="30"/>
      <c r="R343" s="30"/>
      <c r="S343" s="30"/>
      <c r="T343" s="30"/>
      <c r="U343" s="30"/>
      <c r="V343" s="30"/>
      <c r="W343" s="30"/>
      <c r="X343" s="30"/>
      <c r="Y343" s="30"/>
    </row>
    <row r="344" spans="1:25" ht="15.75" customHeight="1" x14ac:dyDescent="0.2">
      <c r="A344" s="3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30"/>
      <c r="Q344" s="30"/>
      <c r="R344" s="30"/>
      <c r="S344" s="30"/>
      <c r="T344" s="30"/>
      <c r="U344" s="30"/>
      <c r="V344" s="30"/>
      <c r="W344" s="30"/>
      <c r="X344" s="30"/>
      <c r="Y344" s="30"/>
    </row>
    <row r="345" spans="1:25" ht="15.75" customHeight="1" x14ac:dyDescent="0.2">
      <c r="A345" s="3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30"/>
      <c r="Q345" s="30"/>
      <c r="R345" s="30"/>
      <c r="S345" s="30"/>
      <c r="T345" s="30"/>
      <c r="U345" s="30"/>
      <c r="V345" s="30"/>
      <c r="W345" s="30"/>
      <c r="X345" s="30"/>
      <c r="Y345" s="30"/>
    </row>
    <row r="346" spans="1:25" ht="15.75" customHeight="1" x14ac:dyDescent="0.2">
      <c r="A346" s="3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30"/>
      <c r="Q346" s="30"/>
      <c r="R346" s="30"/>
      <c r="S346" s="30"/>
      <c r="T346" s="30"/>
      <c r="U346" s="30"/>
      <c r="V346" s="30"/>
      <c r="W346" s="30"/>
      <c r="X346" s="30"/>
      <c r="Y346" s="30"/>
    </row>
    <row r="347" spans="1:25" ht="15.75" customHeight="1" x14ac:dyDescent="0.2">
      <c r="A347" s="3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30"/>
      <c r="Q347" s="30"/>
      <c r="R347" s="30"/>
      <c r="S347" s="30"/>
      <c r="T347" s="30"/>
      <c r="U347" s="30"/>
      <c r="V347" s="30"/>
      <c r="W347" s="30"/>
      <c r="X347" s="30"/>
      <c r="Y347" s="30"/>
    </row>
    <row r="348" spans="1:25" ht="15.75" customHeight="1" x14ac:dyDescent="0.2">
      <c r="A348" s="3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30"/>
      <c r="Q348" s="30"/>
      <c r="R348" s="30"/>
      <c r="S348" s="30"/>
      <c r="T348" s="30"/>
      <c r="U348" s="30"/>
      <c r="V348" s="30"/>
      <c r="W348" s="30"/>
      <c r="X348" s="30"/>
      <c r="Y348" s="30"/>
    </row>
    <row r="349" spans="1:25" ht="15.75" customHeight="1" x14ac:dyDescent="0.2">
      <c r="A349" s="3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30"/>
      <c r="Q349" s="30"/>
      <c r="R349" s="30"/>
      <c r="S349" s="30"/>
      <c r="T349" s="30"/>
      <c r="U349" s="30"/>
      <c r="V349" s="30"/>
      <c r="W349" s="30"/>
      <c r="X349" s="30"/>
      <c r="Y349" s="30"/>
    </row>
    <row r="350" spans="1:25" ht="15.75" customHeight="1" x14ac:dyDescent="0.2">
      <c r="A350" s="3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30"/>
      <c r="Q350" s="30"/>
      <c r="R350" s="30"/>
      <c r="S350" s="30"/>
      <c r="T350" s="30"/>
      <c r="U350" s="30"/>
      <c r="V350" s="30"/>
      <c r="W350" s="30"/>
      <c r="X350" s="30"/>
      <c r="Y350" s="30"/>
    </row>
    <row r="351" spans="1:25" ht="15.75" customHeight="1" x14ac:dyDescent="0.2">
      <c r="A351" s="3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30"/>
      <c r="Q351" s="30"/>
      <c r="R351" s="30"/>
      <c r="S351" s="30"/>
      <c r="T351" s="30"/>
      <c r="U351" s="30"/>
      <c r="V351" s="30"/>
      <c r="W351" s="30"/>
      <c r="X351" s="30"/>
      <c r="Y351" s="30"/>
    </row>
    <row r="352" spans="1:25" ht="15.75" customHeight="1" x14ac:dyDescent="0.2">
      <c r="A352" s="3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30"/>
      <c r="Q352" s="30"/>
      <c r="R352" s="30"/>
      <c r="S352" s="30"/>
      <c r="T352" s="30"/>
      <c r="U352" s="30"/>
      <c r="V352" s="30"/>
      <c r="W352" s="30"/>
      <c r="X352" s="30"/>
      <c r="Y352" s="30"/>
    </row>
    <row r="353" spans="1:25" ht="15.75" customHeight="1" x14ac:dyDescent="0.2">
      <c r="A353" s="3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30"/>
      <c r="Q353" s="30"/>
      <c r="R353" s="30"/>
      <c r="S353" s="30"/>
      <c r="T353" s="30"/>
      <c r="U353" s="30"/>
      <c r="V353" s="30"/>
      <c r="W353" s="30"/>
      <c r="X353" s="30"/>
      <c r="Y353" s="30"/>
    </row>
    <row r="354" spans="1:25" ht="15.75" customHeight="1" x14ac:dyDescent="0.2">
      <c r="A354" s="3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30"/>
      <c r="Q354" s="30"/>
      <c r="R354" s="30"/>
      <c r="S354" s="30"/>
      <c r="T354" s="30"/>
      <c r="U354" s="30"/>
      <c r="V354" s="30"/>
      <c r="W354" s="30"/>
      <c r="X354" s="30"/>
      <c r="Y354" s="30"/>
    </row>
    <row r="355" spans="1:25" ht="15.75" customHeight="1" x14ac:dyDescent="0.2">
      <c r="A355" s="3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30"/>
      <c r="Q355" s="30"/>
      <c r="R355" s="30"/>
      <c r="S355" s="30"/>
      <c r="T355" s="30"/>
      <c r="U355" s="30"/>
      <c r="V355" s="30"/>
      <c r="W355" s="30"/>
      <c r="X355" s="30"/>
      <c r="Y355" s="30"/>
    </row>
    <row r="356" spans="1:25" ht="15.75" customHeight="1" x14ac:dyDescent="0.2">
      <c r="A356" s="3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30"/>
      <c r="Q356" s="30"/>
      <c r="R356" s="30"/>
      <c r="S356" s="30"/>
      <c r="T356" s="30"/>
      <c r="U356" s="30"/>
      <c r="V356" s="30"/>
      <c r="W356" s="30"/>
      <c r="X356" s="30"/>
      <c r="Y356" s="30"/>
    </row>
    <row r="357" spans="1:25" ht="15.75" customHeight="1" x14ac:dyDescent="0.2">
      <c r="A357" s="3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30"/>
      <c r="Q357" s="30"/>
      <c r="R357" s="30"/>
      <c r="S357" s="30"/>
      <c r="T357" s="30"/>
      <c r="U357" s="30"/>
      <c r="V357" s="30"/>
      <c r="W357" s="30"/>
      <c r="X357" s="30"/>
      <c r="Y357" s="30"/>
    </row>
    <row r="358" spans="1:25" ht="15.75" customHeight="1" x14ac:dyDescent="0.2">
      <c r="A358" s="3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ht="15.75" customHeight="1" x14ac:dyDescent="0.2">
      <c r="A359" s="3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30"/>
      <c r="Q359" s="30"/>
      <c r="R359" s="30"/>
      <c r="S359" s="30"/>
      <c r="T359" s="30"/>
      <c r="U359" s="30"/>
      <c r="V359" s="30"/>
      <c r="W359" s="30"/>
      <c r="X359" s="30"/>
      <c r="Y359" s="30"/>
    </row>
    <row r="360" spans="1:25" ht="15.75" customHeight="1" x14ac:dyDescent="0.2">
      <c r="A360" s="3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30"/>
      <c r="Q360" s="30"/>
      <c r="R360" s="30"/>
      <c r="S360" s="30"/>
      <c r="T360" s="30"/>
      <c r="U360" s="30"/>
      <c r="V360" s="30"/>
      <c r="W360" s="30"/>
      <c r="X360" s="30"/>
      <c r="Y360" s="30"/>
    </row>
    <row r="361" spans="1:25" ht="15.75" customHeight="1" x14ac:dyDescent="0.2">
      <c r="A361" s="3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30"/>
      <c r="Q361" s="30"/>
      <c r="R361" s="30"/>
      <c r="S361" s="30"/>
      <c r="T361" s="30"/>
      <c r="U361" s="30"/>
      <c r="V361" s="30"/>
      <c r="W361" s="30"/>
      <c r="X361" s="30"/>
      <c r="Y361" s="30"/>
    </row>
    <row r="362" spans="1:25" ht="15.75" customHeight="1" x14ac:dyDescent="0.2">
      <c r="A362" s="3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30"/>
      <c r="Q362" s="30"/>
      <c r="R362" s="30"/>
      <c r="S362" s="30"/>
      <c r="T362" s="30"/>
      <c r="U362" s="30"/>
      <c r="V362" s="30"/>
      <c r="W362" s="30"/>
      <c r="X362" s="30"/>
      <c r="Y362" s="30"/>
    </row>
    <row r="363" spans="1:25" ht="15.75" customHeight="1" x14ac:dyDescent="0.2">
      <c r="A363" s="3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30"/>
      <c r="Q363" s="30"/>
      <c r="R363" s="30"/>
      <c r="S363" s="30"/>
      <c r="T363" s="30"/>
      <c r="U363" s="30"/>
      <c r="V363" s="30"/>
      <c r="W363" s="30"/>
      <c r="X363" s="30"/>
      <c r="Y363" s="30"/>
    </row>
    <row r="364" spans="1:25" ht="15.75" customHeight="1" x14ac:dyDescent="0.2">
      <c r="A364" s="3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30"/>
      <c r="Q364" s="30"/>
      <c r="R364" s="30"/>
      <c r="S364" s="30"/>
      <c r="T364" s="30"/>
      <c r="U364" s="30"/>
      <c r="V364" s="30"/>
      <c r="W364" s="30"/>
      <c r="X364" s="30"/>
      <c r="Y364" s="30"/>
    </row>
    <row r="365" spans="1:25" ht="15.75" customHeight="1" x14ac:dyDescent="0.2">
      <c r="A365" s="3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30"/>
      <c r="Q365" s="30"/>
      <c r="R365" s="30"/>
      <c r="S365" s="30"/>
      <c r="T365" s="30"/>
      <c r="U365" s="30"/>
      <c r="V365" s="30"/>
      <c r="W365" s="30"/>
      <c r="X365" s="30"/>
      <c r="Y365" s="30"/>
    </row>
    <row r="366" spans="1:25" ht="15.75" customHeight="1" x14ac:dyDescent="0.2">
      <c r="A366" s="3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30"/>
      <c r="Q366" s="30"/>
      <c r="R366" s="30"/>
      <c r="S366" s="30"/>
      <c r="T366" s="30"/>
      <c r="U366" s="30"/>
      <c r="V366" s="30"/>
      <c r="W366" s="30"/>
      <c r="X366" s="30"/>
      <c r="Y366" s="30"/>
    </row>
    <row r="367" spans="1:25" ht="15.75" customHeight="1" x14ac:dyDescent="0.2">
      <c r="A367" s="3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30"/>
      <c r="Q367" s="30"/>
      <c r="R367" s="30"/>
      <c r="S367" s="30"/>
      <c r="T367" s="30"/>
      <c r="U367" s="30"/>
      <c r="V367" s="30"/>
      <c r="W367" s="30"/>
      <c r="X367" s="30"/>
      <c r="Y367" s="30"/>
    </row>
    <row r="368" spans="1:25" ht="15.75" customHeight="1" x14ac:dyDescent="0.2">
      <c r="A368" s="3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30"/>
      <c r="Q368" s="30"/>
      <c r="R368" s="30"/>
      <c r="S368" s="30"/>
      <c r="T368" s="30"/>
      <c r="U368" s="30"/>
      <c r="V368" s="30"/>
      <c r="W368" s="30"/>
      <c r="X368" s="30"/>
      <c r="Y368" s="30"/>
    </row>
    <row r="369" spans="1:25" ht="15.75" customHeight="1" x14ac:dyDescent="0.2">
      <c r="A369" s="3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30"/>
      <c r="Q369" s="30"/>
      <c r="R369" s="30"/>
      <c r="S369" s="30"/>
      <c r="T369" s="30"/>
      <c r="U369" s="30"/>
      <c r="V369" s="30"/>
      <c r="W369" s="30"/>
      <c r="X369" s="30"/>
      <c r="Y369" s="30"/>
    </row>
    <row r="370" spans="1:25" ht="15.75" customHeight="1" x14ac:dyDescent="0.2">
      <c r="A370" s="3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30"/>
      <c r="Q370" s="30"/>
      <c r="R370" s="30"/>
      <c r="S370" s="30"/>
      <c r="T370" s="30"/>
      <c r="U370" s="30"/>
      <c r="V370" s="30"/>
      <c r="W370" s="30"/>
      <c r="X370" s="30"/>
      <c r="Y370" s="30"/>
    </row>
    <row r="371" spans="1:25" ht="15.75" customHeight="1" x14ac:dyDescent="0.2">
      <c r="A371" s="3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ht="15.75" customHeight="1" x14ac:dyDescent="0.2">
      <c r="A372" s="3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30"/>
      <c r="Q372" s="30"/>
      <c r="R372" s="30"/>
      <c r="S372" s="30"/>
      <c r="T372" s="30"/>
      <c r="U372" s="30"/>
      <c r="V372" s="30"/>
      <c r="W372" s="30"/>
      <c r="X372" s="30"/>
      <c r="Y372" s="30"/>
    </row>
    <row r="373" spans="1:25" ht="15.75" customHeight="1" x14ac:dyDescent="0.2">
      <c r="A373" s="3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30"/>
      <c r="Q373" s="30"/>
      <c r="R373" s="30"/>
      <c r="S373" s="30"/>
      <c r="T373" s="30"/>
      <c r="U373" s="30"/>
      <c r="V373" s="30"/>
      <c r="W373" s="30"/>
      <c r="X373" s="30"/>
      <c r="Y373" s="30"/>
    </row>
    <row r="374" spans="1:25" ht="15.75" customHeight="1" x14ac:dyDescent="0.2">
      <c r="A374" s="3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30"/>
      <c r="Q374" s="30"/>
      <c r="R374" s="30"/>
      <c r="S374" s="30"/>
      <c r="T374" s="30"/>
      <c r="U374" s="30"/>
      <c r="V374" s="30"/>
      <c r="W374" s="30"/>
      <c r="X374" s="30"/>
      <c r="Y374" s="30"/>
    </row>
    <row r="375" spans="1:25" ht="15.75" customHeight="1" x14ac:dyDescent="0.2">
      <c r="A375" s="3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30"/>
      <c r="Q375" s="30"/>
      <c r="R375" s="30"/>
      <c r="S375" s="30"/>
      <c r="T375" s="30"/>
      <c r="U375" s="30"/>
      <c r="V375" s="30"/>
      <c r="W375" s="30"/>
      <c r="X375" s="30"/>
      <c r="Y375" s="30"/>
    </row>
    <row r="376" spans="1:25" ht="15.75" customHeight="1" x14ac:dyDescent="0.2">
      <c r="A376" s="3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30"/>
      <c r="Q376" s="30"/>
      <c r="R376" s="30"/>
      <c r="S376" s="30"/>
      <c r="T376" s="30"/>
      <c r="U376" s="30"/>
      <c r="V376" s="30"/>
      <c r="W376" s="30"/>
      <c r="X376" s="30"/>
      <c r="Y376" s="30"/>
    </row>
    <row r="377" spans="1:25" ht="15.75" customHeight="1" x14ac:dyDescent="0.2">
      <c r="A377" s="3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30"/>
      <c r="Q377" s="30"/>
      <c r="R377" s="30"/>
      <c r="S377" s="30"/>
      <c r="T377" s="30"/>
      <c r="U377" s="30"/>
      <c r="V377" s="30"/>
      <c r="W377" s="30"/>
      <c r="X377" s="30"/>
      <c r="Y377" s="30"/>
    </row>
    <row r="378" spans="1:25" ht="15.75" customHeight="1" x14ac:dyDescent="0.2">
      <c r="A378" s="3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30"/>
      <c r="Q378" s="30"/>
      <c r="R378" s="30"/>
      <c r="S378" s="30"/>
      <c r="T378" s="30"/>
      <c r="U378" s="30"/>
      <c r="V378" s="30"/>
      <c r="W378" s="30"/>
      <c r="X378" s="30"/>
      <c r="Y378" s="30"/>
    </row>
    <row r="379" spans="1:25" ht="15.75" customHeight="1" x14ac:dyDescent="0.2">
      <c r="A379" s="3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30"/>
      <c r="Q379" s="30"/>
      <c r="R379" s="30"/>
      <c r="S379" s="30"/>
      <c r="T379" s="30"/>
      <c r="U379" s="30"/>
      <c r="V379" s="30"/>
      <c r="W379" s="30"/>
      <c r="X379" s="30"/>
      <c r="Y379" s="30"/>
    </row>
    <row r="380" spans="1:25" ht="15.75" customHeight="1" x14ac:dyDescent="0.2">
      <c r="A380" s="3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30"/>
      <c r="Q380" s="30"/>
      <c r="R380" s="30"/>
      <c r="S380" s="30"/>
      <c r="T380" s="30"/>
      <c r="U380" s="30"/>
      <c r="V380" s="30"/>
      <c r="W380" s="30"/>
      <c r="X380" s="30"/>
      <c r="Y380" s="30"/>
    </row>
    <row r="381" spans="1:25" ht="15.75" customHeight="1" x14ac:dyDescent="0.2">
      <c r="A381" s="3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30"/>
      <c r="Q381" s="30"/>
      <c r="R381" s="30"/>
      <c r="S381" s="30"/>
      <c r="T381" s="30"/>
      <c r="U381" s="30"/>
      <c r="V381" s="30"/>
      <c r="W381" s="30"/>
      <c r="X381" s="30"/>
      <c r="Y381" s="30"/>
    </row>
    <row r="382" spans="1:25" ht="15.75" customHeight="1" x14ac:dyDescent="0.2">
      <c r="A382" s="3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30"/>
      <c r="Q382" s="30"/>
      <c r="R382" s="30"/>
      <c r="S382" s="30"/>
      <c r="T382" s="30"/>
      <c r="U382" s="30"/>
      <c r="V382" s="30"/>
      <c r="W382" s="30"/>
      <c r="X382" s="30"/>
      <c r="Y382" s="30"/>
    </row>
    <row r="383" spans="1:25" ht="15.75" customHeight="1" x14ac:dyDescent="0.2">
      <c r="A383" s="3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30"/>
      <c r="Q383" s="30"/>
      <c r="R383" s="30"/>
      <c r="S383" s="30"/>
      <c r="T383" s="30"/>
      <c r="U383" s="30"/>
      <c r="V383" s="30"/>
      <c r="W383" s="30"/>
      <c r="X383" s="30"/>
      <c r="Y383" s="30"/>
    </row>
    <row r="384" spans="1:25" ht="15.75" customHeight="1" x14ac:dyDescent="0.2">
      <c r="A384" s="3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30"/>
      <c r="Q384" s="30"/>
      <c r="R384" s="30"/>
      <c r="S384" s="30"/>
      <c r="T384" s="30"/>
      <c r="U384" s="30"/>
      <c r="V384" s="30"/>
      <c r="W384" s="30"/>
      <c r="X384" s="30"/>
      <c r="Y384" s="30"/>
    </row>
    <row r="385" spans="1:25" ht="15.75" customHeight="1" x14ac:dyDescent="0.2">
      <c r="A385" s="3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ht="15.75" customHeight="1" x14ac:dyDescent="0.2">
      <c r="A386" s="3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30"/>
      <c r="Q386" s="30"/>
      <c r="R386" s="30"/>
      <c r="S386" s="30"/>
      <c r="T386" s="30"/>
      <c r="U386" s="30"/>
      <c r="V386" s="30"/>
      <c r="W386" s="30"/>
      <c r="X386" s="30"/>
      <c r="Y386" s="30"/>
    </row>
    <row r="387" spans="1:25" ht="15.75" customHeight="1" x14ac:dyDescent="0.2">
      <c r="A387" s="3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30"/>
      <c r="Q387" s="30"/>
      <c r="R387" s="30"/>
      <c r="S387" s="30"/>
      <c r="T387" s="30"/>
      <c r="U387" s="30"/>
      <c r="V387" s="30"/>
      <c r="W387" s="30"/>
      <c r="X387" s="30"/>
      <c r="Y387" s="30"/>
    </row>
    <row r="388" spans="1:25" ht="15.75" customHeight="1" x14ac:dyDescent="0.2">
      <c r="A388" s="3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30"/>
      <c r="Q388" s="30"/>
      <c r="R388" s="30"/>
      <c r="S388" s="30"/>
      <c r="T388" s="30"/>
      <c r="U388" s="30"/>
      <c r="V388" s="30"/>
      <c r="W388" s="30"/>
      <c r="X388" s="30"/>
      <c r="Y388" s="30"/>
    </row>
    <row r="389" spans="1:25" ht="15.75" customHeight="1" x14ac:dyDescent="0.2">
      <c r="A389" s="3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30"/>
      <c r="Q389" s="30"/>
      <c r="R389" s="30"/>
      <c r="S389" s="30"/>
      <c r="T389" s="30"/>
      <c r="U389" s="30"/>
      <c r="V389" s="30"/>
      <c r="W389" s="30"/>
      <c r="X389" s="30"/>
      <c r="Y389" s="30"/>
    </row>
    <row r="390" spans="1:25" ht="15.75" customHeight="1" x14ac:dyDescent="0.2">
      <c r="A390" s="3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30"/>
      <c r="Q390" s="30"/>
      <c r="R390" s="30"/>
      <c r="S390" s="30"/>
      <c r="T390" s="30"/>
      <c r="U390" s="30"/>
      <c r="V390" s="30"/>
      <c r="W390" s="30"/>
      <c r="X390" s="30"/>
      <c r="Y390" s="30"/>
    </row>
    <row r="391" spans="1:25" ht="15.75" customHeight="1" x14ac:dyDescent="0.2">
      <c r="A391" s="3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30"/>
      <c r="Q391" s="30"/>
      <c r="R391" s="30"/>
      <c r="S391" s="30"/>
      <c r="T391" s="30"/>
      <c r="U391" s="30"/>
      <c r="V391" s="30"/>
      <c r="W391" s="30"/>
      <c r="X391" s="30"/>
      <c r="Y391" s="30"/>
    </row>
    <row r="392" spans="1:25" ht="15.75" customHeight="1" x14ac:dyDescent="0.2">
      <c r="A392" s="3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30"/>
      <c r="Q392" s="30"/>
      <c r="R392" s="30"/>
      <c r="S392" s="30"/>
      <c r="T392" s="30"/>
      <c r="U392" s="30"/>
      <c r="V392" s="30"/>
      <c r="W392" s="30"/>
      <c r="X392" s="30"/>
      <c r="Y392" s="30"/>
    </row>
    <row r="393" spans="1:25" ht="15.75" customHeight="1" x14ac:dyDescent="0.2">
      <c r="A393" s="3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30"/>
      <c r="Q393" s="30"/>
      <c r="R393" s="30"/>
      <c r="S393" s="30"/>
      <c r="T393" s="30"/>
      <c r="U393" s="30"/>
      <c r="V393" s="30"/>
      <c r="W393" s="30"/>
      <c r="X393" s="30"/>
      <c r="Y393" s="30"/>
    </row>
    <row r="394" spans="1:25" ht="15.75" customHeight="1" x14ac:dyDescent="0.2">
      <c r="A394" s="3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30"/>
      <c r="Q394" s="30"/>
      <c r="R394" s="30"/>
      <c r="S394" s="30"/>
      <c r="T394" s="30"/>
      <c r="U394" s="30"/>
      <c r="V394" s="30"/>
      <c r="W394" s="30"/>
      <c r="X394" s="30"/>
      <c r="Y394" s="30"/>
    </row>
    <row r="395" spans="1:25" ht="15.75" customHeight="1" x14ac:dyDescent="0.2">
      <c r="A395" s="3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30"/>
      <c r="Q395" s="30"/>
      <c r="R395" s="30"/>
      <c r="S395" s="30"/>
      <c r="T395" s="30"/>
      <c r="U395" s="30"/>
      <c r="V395" s="30"/>
      <c r="W395" s="30"/>
      <c r="X395" s="30"/>
      <c r="Y395" s="30"/>
    </row>
    <row r="396" spans="1:25" ht="15.75" customHeight="1" x14ac:dyDescent="0.2">
      <c r="A396" s="3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30"/>
      <c r="Q396" s="30"/>
      <c r="R396" s="30"/>
      <c r="S396" s="30"/>
      <c r="T396" s="30"/>
      <c r="U396" s="30"/>
      <c r="V396" s="30"/>
      <c r="W396" s="30"/>
      <c r="X396" s="30"/>
      <c r="Y396" s="30"/>
    </row>
    <row r="397" spans="1:25" ht="15.75" customHeight="1" x14ac:dyDescent="0.2">
      <c r="A397" s="3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30"/>
      <c r="Q397" s="30"/>
      <c r="R397" s="30"/>
      <c r="S397" s="30"/>
      <c r="T397" s="30"/>
      <c r="U397" s="30"/>
      <c r="V397" s="30"/>
      <c r="W397" s="30"/>
      <c r="X397" s="30"/>
      <c r="Y397" s="30"/>
    </row>
    <row r="398" spans="1:25" ht="15.75" customHeight="1" x14ac:dyDescent="0.2">
      <c r="A398" s="3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ht="15.75" customHeight="1" x14ac:dyDescent="0.2">
      <c r="A399" s="3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ht="15.75" customHeight="1" x14ac:dyDescent="0.2">
      <c r="A400" s="3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30"/>
      <c r="Q400" s="30"/>
      <c r="R400" s="30"/>
      <c r="S400" s="30"/>
      <c r="T400" s="30"/>
      <c r="U400" s="30"/>
      <c r="V400" s="30"/>
      <c r="W400" s="30"/>
      <c r="X400" s="30"/>
      <c r="Y400" s="30"/>
    </row>
    <row r="401" spans="1:25" ht="15.75" customHeight="1" x14ac:dyDescent="0.2">
      <c r="A401" s="3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30"/>
      <c r="Q401" s="30"/>
      <c r="R401" s="30"/>
      <c r="S401" s="30"/>
      <c r="T401" s="30"/>
      <c r="U401" s="30"/>
      <c r="V401" s="30"/>
      <c r="W401" s="30"/>
      <c r="X401" s="30"/>
      <c r="Y401" s="30"/>
    </row>
    <row r="402" spans="1:25" ht="15.75" customHeight="1" x14ac:dyDescent="0.2">
      <c r="A402" s="3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30"/>
      <c r="Q402" s="30"/>
      <c r="R402" s="30"/>
      <c r="S402" s="30"/>
      <c r="T402" s="30"/>
      <c r="U402" s="30"/>
      <c r="V402" s="30"/>
      <c r="W402" s="30"/>
      <c r="X402" s="30"/>
      <c r="Y402" s="30"/>
    </row>
    <row r="403" spans="1:25" ht="15.75" customHeight="1" x14ac:dyDescent="0.2">
      <c r="A403" s="3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30"/>
      <c r="Q403" s="30"/>
      <c r="R403" s="30"/>
      <c r="S403" s="30"/>
      <c r="T403" s="30"/>
      <c r="U403" s="30"/>
      <c r="V403" s="30"/>
      <c r="W403" s="30"/>
      <c r="X403" s="30"/>
      <c r="Y403" s="30"/>
    </row>
    <row r="404" spans="1:25" ht="15.75" customHeight="1" x14ac:dyDescent="0.2">
      <c r="A404" s="3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30"/>
      <c r="Q404" s="30"/>
      <c r="R404" s="30"/>
      <c r="S404" s="30"/>
      <c r="T404" s="30"/>
      <c r="U404" s="30"/>
      <c r="V404" s="30"/>
      <c r="W404" s="30"/>
      <c r="X404" s="30"/>
      <c r="Y404" s="30"/>
    </row>
    <row r="405" spans="1:25" ht="15.75" customHeight="1" x14ac:dyDescent="0.2">
      <c r="A405" s="3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30"/>
      <c r="Q405" s="30"/>
      <c r="R405" s="30"/>
      <c r="S405" s="30"/>
      <c r="T405" s="30"/>
      <c r="U405" s="30"/>
      <c r="V405" s="30"/>
      <c r="W405" s="30"/>
      <c r="X405" s="30"/>
      <c r="Y405" s="30"/>
    </row>
    <row r="406" spans="1:25" ht="15.75" customHeight="1" x14ac:dyDescent="0.2">
      <c r="A406" s="3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30"/>
      <c r="Q406" s="30"/>
      <c r="R406" s="30"/>
      <c r="S406" s="30"/>
      <c r="T406" s="30"/>
      <c r="U406" s="30"/>
      <c r="V406" s="30"/>
      <c r="W406" s="30"/>
      <c r="X406" s="30"/>
      <c r="Y406" s="30"/>
    </row>
    <row r="407" spans="1:25" ht="15.75" customHeight="1" x14ac:dyDescent="0.2">
      <c r="A407" s="3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30"/>
      <c r="Q407" s="30"/>
      <c r="R407" s="30"/>
      <c r="S407" s="30"/>
      <c r="T407" s="30"/>
      <c r="U407" s="30"/>
      <c r="V407" s="30"/>
      <c r="W407" s="30"/>
      <c r="X407" s="30"/>
      <c r="Y407" s="30"/>
    </row>
    <row r="408" spans="1:25" ht="15.75" customHeight="1" x14ac:dyDescent="0.2">
      <c r="A408" s="3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30"/>
      <c r="Q408" s="30"/>
      <c r="R408" s="30"/>
      <c r="S408" s="30"/>
      <c r="T408" s="30"/>
      <c r="U408" s="30"/>
      <c r="V408" s="30"/>
      <c r="W408" s="30"/>
      <c r="X408" s="30"/>
      <c r="Y408" s="30"/>
    </row>
    <row r="409" spans="1:25" ht="15.75" customHeight="1" x14ac:dyDescent="0.2">
      <c r="A409" s="3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30"/>
      <c r="Q409" s="30"/>
      <c r="R409" s="30"/>
      <c r="S409" s="30"/>
      <c r="T409" s="30"/>
      <c r="U409" s="30"/>
      <c r="V409" s="30"/>
      <c r="W409" s="30"/>
      <c r="X409" s="30"/>
      <c r="Y409" s="30"/>
    </row>
    <row r="410" spans="1:25" ht="15.75" customHeight="1" x14ac:dyDescent="0.2">
      <c r="A410" s="3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30"/>
      <c r="Q410" s="30"/>
      <c r="R410" s="30"/>
      <c r="S410" s="30"/>
      <c r="T410" s="30"/>
      <c r="U410" s="30"/>
      <c r="V410" s="30"/>
      <c r="W410" s="30"/>
      <c r="X410" s="30"/>
      <c r="Y410" s="30"/>
    </row>
    <row r="411" spans="1:25" ht="15.75" customHeight="1" x14ac:dyDescent="0.2">
      <c r="A411" s="3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30"/>
      <c r="Q411" s="30"/>
      <c r="R411" s="30"/>
      <c r="S411" s="30"/>
      <c r="T411" s="30"/>
      <c r="U411" s="30"/>
      <c r="V411" s="30"/>
      <c r="W411" s="30"/>
      <c r="X411" s="30"/>
      <c r="Y411" s="30"/>
    </row>
    <row r="412" spans="1:25" ht="15.75" customHeight="1" x14ac:dyDescent="0.2">
      <c r="A412" s="3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ht="15.75" customHeight="1" x14ac:dyDescent="0.2">
      <c r="A413" s="3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30"/>
      <c r="Q413" s="30"/>
      <c r="R413" s="30"/>
      <c r="S413" s="30"/>
      <c r="T413" s="30"/>
      <c r="U413" s="30"/>
      <c r="V413" s="30"/>
      <c r="W413" s="30"/>
      <c r="X413" s="30"/>
      <c r="Y413" s="30"/>
    </row>
    <row r="414" spans="1:25" ht="15.75" customHeight="1" x14ac:dyDescent="0.2">
      <c r="A414" s="3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30"/>
      <c r="Q414" s="30"/>
      <c r="R414" s="30"/>
      <c r="S414" s="30"/>
      <c r="T414" s="30"/>
      <c r="U414" s="30"/>
      <c r="V414" s="30"/>
      <c r="W414" s="30"/>
      <c r="X414" s="30"/>
      <c r="Y414" s="30"/>
    </row>
    <row r="415" spans="1:25" ht="15.75" customHeight="1" x14ac:dyDescent="0.2">
      <c r="A415" s="3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30"/>
      <c r="Q415" s="30"/>
      <c r="R415" s="30"/>
      <c r="S415" s="30"/>
      <c r="T415" s="30"/>
      <c r="U415" s="30"/>
      <c r="V415" s="30"/>
      <c r="W415" s="30"/>
      <c r="X415" s="30"/>
      <c r="Y415" s="30"/>
    </row>
    <row r="416" spans="1:25" ht="15.75" customHeight="1" x14ac:dyDescent="0.2">
      <c r="A416" s="3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30"/>
      <c r="Q416" s="30"/>
      <c r="R416" s="30"/>
      <c r="S416" s="30"/>
      <c r="T416" s="30"/>
      <c r="U416" s="30"/>
      <c r="V416" s="30"/>
      <c r="W416" s="30"/>
      <c r="X416" s="30"/>
      <c r="Y416" s="30"/>
    </row>
    <row r="417" spans="1:25" ht="15.75" customHeight="1" x14ac:dyDescent="0.2">
      <c r="A417" s="3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30"/>
      <c r="Q417" s="30"/>
      <c r="R417" s="30"/>
      <c r="S417" s="30"/>
      <c r="T417" s="30"/>
      <c r="U417" s="30"/>
      <c r="V417" s="30"/>
      <c r="W417" s="30"/>
      <c r="X417" s="30"/>
      <c r="Y417" s="30"/>
    </row>
    <row r="418" spans="1:25" ht="15.75" customHeight="1" x14ac:dyDescent="0.2">
      <c r="A418" s="3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30"/>
      <c r="Q418" s="30"/>
      <c r="R418" s="30"/>
      <c r="S418" s="30"/>
      <c r="T418" s="30"/>
      <c r="U418" s="30"/>
      <c r="V418" s="30"/>
      <c r="W418" s="30"/>
      <c r="X418" s="30"/>
      <c r="Y418" s="30"/>
    </row>
    <row r="419" spans="1:25" ht="15.75" customHeight="1" x14ac:dyDescent="0.2">
      <c r="A419" s="3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30"/>
      <c r="Q419" s="30"/>
      <c r="R419" s="30"/>
      <c r="S419" s="30"/>
      <c r="T419" s="30"/>
      <c r="U419" s="30"/>
      <c r="V419" s="30"/>
      <c r="W419" s="30"/>
      <c r="X419" s="30"/>
      <c r="Y419" s="30"/>
    </row>
    <row r="420" spans="1:25" ht="15.75" customHeight="1" x14ac:dyDescent="0.2">
      <c r="A420" s="3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30"/>
      <c r="Q420" s="30"/>
      <c r="R420" s="30"/>
      <c r="S420" s="30"/>
      <c r="T420" s="30"/>
      <c r="U420" s="30"/>
      <c r="V420" s="30"/>
      <c r="W420" s="30"/>
      <c r="X420" s="30"/>
      <c r="Y420" s="30"/>
    </row>
    <row r="421" spans="1:25" ht="15.75" customHeight="1" x14ac:dyDescent="0.2">
      <c r="A421" s="3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30"/>
      <c r="Q421" s="30"/>
      <c r="R421" s="30"/>
      <c r="S421" s="30"/>
      <c r="T421" s="30"/>
      <c r="U421" s="30"/>
      <c r="V421" s="30"/>
      <c r="W421" s="30"/>
      <c r="X421" s="30"/>
      <c r="Y421" s="30"/>
    </row>
    <row r="422" spans="1:25" ht="15.75" customHeight="1" x14ac:dyDescent="0.2">
      <c r="A422" s="3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30"/>
      <c r="Q422" s="30"/>
      <c r="R422" s="30"/>
      <c r="S422" s="30"/>
      <c r="T422" s="30"/>
      <c r="U422" s="30"/>
      <c r="V422" s="30"/>
      <c r="W422" s="30"/>
      <c r="X422" s="30"/>
      <c r="Y422" s="30"/>
    </row>
    <row r="423" spans="1:25" ht="15.75" customHeight="1" x14ac:dyDescent="0.2">
      <c r="A423" s="3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30"/>
      <c r="Q423" s="30"/>
      <c r="R423" s="30"/>
      <c r="S423" s="30"/>
      <c r="T423" s="30"/>
      <c r="U423" s="30"/>
      <c r="V423" s="30"/>
      <c r="W423" s="30"/>
      <c r="X423" s="30"/>
      <c r="Y423" s="30"/>
    </row>
    <row r="424" spans="1:25" ht="15.75" customHeight="1" x14ac:dyDescent="0.2">
      <c r="A424" s="3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30"/>
      <c r="Q424" s="30"/>
      <c r="R424" s="30"/>
      <c r="S424" s="30"/>
      <c r="T424" s="30"/>
      <c r="U424" s="30"/>
      <c r="V424" s="30"/>
      <c r="W424" s="30"/>
      <c r="X424" s="30"/>
      <c r="Y424" s="30"/>
    </row>
    <row r="425" spans="1:25" ht="15.75" customHeight="1" x14ac:dyDescent="0.2">
      <c r="A425" s="3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ht="15.75" customHeight="1" x14ac:dyDescent="0.2">
      <c r="A426" s="3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30"/>
      <c r="Q426" s="30"/>
      <c r="R426" s="30"/>
      <c r="S426" s="30"/>
      <c r="T426" s="30"/>
      <c r="U426" s="30"/>
      <c r="V426" s="30"/>
      <c r="W426" s="30"/>
      <c r="X426" s="30"/>
      <c r="Y426" s="30"/>
    </row>
    <row r="427" spans="1:25" ht="15.75" customHeight="1" x14ac:dyDescent="0.2">
      <c r="A427" s="3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30"/>
      <c r="Q427" s="30"/>
      <c r="R427" s="30"/>
      <c r="S427" s="30"/>
      <c r="T427" s="30"/>
      <c r="U427" s="30"/>
      <c r="V427" s="30"/>
      <c r="W427" s="30"/>
      <c r="X427" s="30"/>
      <c r="Y427" s="30"/>
    </row>
    <row r="428" spans="1:25" ht="15.75" customHeight="1" x14ac:dyDescent="0.2">
      <c r="A428" s="3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30"/>
      <c r="Q428" s="30"/>
      <c r="R428" s="30"/>
      <c r="S428" s="30"/>
      <c r="T428" s="30"/>
      <c r="U428" s="30"/>
      <c r="V428" s="30"/>
      <c r="W428" s="30"/>
      <c r="X428" s="30"/>
      <c r="Y428" s="30"/>
    </row>
    <row r="429" spans="1:25" ht="15.75" customHeight="1" x14ac:dyDescent="0.2">
      <c r="A429" s="3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30"/>
      <c r="Q429" s="30"/>
      <c r="R429" s="30"/>
      <c r="S429" s="30"/>
      <c r="T429" s="30"/>
      <c r="U429" s="30"/>
      <c r="V429" s="30"/>
      <c r="W429" s="30"/>
      <c r="X429" s="30"/>
      <c r="Y429" s="30"/>
    </row>
    <row r="430" spans="1:25" ht="15.75" customHeight="1" x14ac:dyDescent="0.2">
      <c r="A430" s="3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30"/>
      <c r="Q430" s="30"/>
      <c r="R430" s="30"/>
      <c r="S430" s="30"/>
      <c r="T430" s="30"/>
      <c r="U430" s="30"/>
      <c r="V430" s="30"/>
      <c r="W430" s="30"/>
      <c r="X430" s="30"/>
      <c r="Y430" s="30"/>
    </row>
    <row r="431" spans="1:25" ht="15.75" customHeight="1" x14ac:dyDescent="0.2">
      <c r="A431" s="3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30"/>
      <c r="Q431" s="30"/>
      <c r="R431" s="30"/>
      <c r="S431" s="30"/>
      <c r="T431" s="30"/>
      <c r="U431" s="30"/>
      <c r="V431" s="30"/>
      <c r="W431" s="30"/>
      <c r="X431" s="30"/>
      <c r="Y431" s="30"/>
    </row>
    <row r="432" spans="1:25" ht="15.75" customHeight="1" x14ac:dyDescent="0.2">
      <c r="A432" s="3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30"/>
      <c r="Q432" s="30"/>
      <c r="R432" s="30"/>
      <c r="S432" s="30"/>
      <c r="T432" s="30"/>
      <c r="U432" s="30"/>
      <c r="V432" s="30"/>
      <c r="W432" s="30"/>
      <c r="X432" s="30"/>
      <c r="Y432" s="30"/>
    </row>
    <row r="433" spans="1:25" ht="15.75" customHeight="1" x14ac:dyDescent="0.2">
      <c r="A433" s="3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30"/>
      <c r="Q433" s="30"/>
      <c r="R433" s="30"/>
      <c r="S433" s="30"/>
      <c r="T433" s="30"/>
      <c r="U433" s="30"/>
      <c r="V433" s="30"/>
      <c r="W433" s="30"/>
      <c r="X433" s="30"/>
      <c r="Y433" s="30"/>
    </row>
    <row r="434" spans="1:25" ht="15.75" customHeight="1" x14ac:dyDescent="0.2">
      <c r="A434" s="3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30"/>
      <c r="Q434" s="30"/>
      <c r="R434" s="30"/>
      <c r="S434" s="30"/>
      <c r="T434" s="30"/>
      <c r="U434" s="30"/>
      <c r="V434" s="30"/>
      <c r="W434" s="30"/>
      <c r="X434" s="30"/>
      <c r="Y434" s="30"/>
    </row>
    <row r="435" spans="1:25" ht="15.75" customHeight="1" x14ac:dyDescent="0.2">
      <c r="A435" s="3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30"/>
      <c r="Q435" s="30"/>
      <c r="R435" s="30"/>
      <c r="S435" s="30"/>
      <c r="T435" s="30"/>
      <c r="U435" s="30"/>
      <c r="V435" s="30"/>
      <c r="W435" s="30"/>
      <c r="X435" s="30"/>
      <c r="Y435" s="30"/>
    </row>
    <row r="436" spans="1:25" ht="15.75" customHeight="1" x14ac:dyDescent="0.2">
      <c r="A436" s="3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30"/>
      <c r="Q436" s="30"/>
      <c r="R436" s="30"/>
      <c r="S436" s="30"/>
      <c r="T436" s="30"/>
      <c r="U436" s="30"/>
      <c r="V436" s="30"/>
      <c r="W436" s="30"/>
      <c r="X436" s="30"/>
      <c r="Y436" s="30"/>
    </row>
    <row r="437" spans="1:25" ht="15.75" customHeight="1" x14ac:dyDescent="0.2">
      <c r="A437" s="3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30"/>
      <c r="Q437" s="30"/>
      <c r="R437" s="30"/>
      <c r="S437" s="30"/>
      <c r="T437" s="30"/>
      <c r="U437" s="30"/>
      <c r="V437" s="30"/>
      <c r="W437" s="30"/>
      <c r="X437" s="30"/>
      <c r="Y437" s="30"/>
    </row>
    <row r="438" spans="1:25" ht="15.75" customHeight="1" x14ac:dyDescent="0.2">
      <c r="A438" s="3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30"/>
      <c r="Q438" s="30"/>
      <c r="R438" s="30"/>
      <c r="S438" s="30"/>
      <c r="T438" s="30"/>
      <c r="U438" s="30"/>
      <c r="V438" s="30"/>
      <c r="W438" s="30"/>
      <c r="X438" s="30"/>
      <c r="Y438" s="30"/>
    </row>
    <row r="439" spans="1:25" ht="15.75" customHeight="1" x14ac:dyDescent="0.2">
      <c r="A439" s="3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ht="15.75" customHeight="1" x14ac:dyDescent="0.2">
      <c r="A440" s="3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30"/>
      <c r="Q440" s="30"/>
      <c r="R440" s="30"/>
      <c r="S440" s="30"/>
      <c r="T440" s="30"/>
      <c r="U440" s="30"/>
      <c r="V440" s="30"/>
      <c r="W440" s="30"/>
      <c r="X440" s="30"/>
      <c r="Y440" s="30"/>
    </row>
    <row r="441" spans="1:25" ht="15.75" customHeight="1" x14ac:dyDescent="0.2">
      <c r="A441" s="3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ht="15.75" customHeight="1" x14ac:dyDescent="0.2">
      <c r="A442" s="3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ht="15.75" customHeight="1" x14ac:dyDescent="0.2">
      <c r="A443" s="3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ht="15.75" customHeight="1" x14ac:dyDescent="0.2">
      <c r="A444" s="3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ht="15.75" customHeight="1" x14ac:dyDescent="0.2">
      <c r="A445" s="3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ht="15.75" customHeight="1" x14ac:dyDescent="0.2">
      <c r="A446" s="3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ht="15.75" customHeight="1" x14ac:dyDescent="0.2">
      <c r="A447" s="3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ht="15.75" customHeight="1" x14ac:dyDescent="0.2">
      <c r="A448" s="3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ht="15.75" customHeight="1" x14ac:dyDescent="0.2">
      <c r="A449" s="3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 ht="15.75" customHeight="1" x14ac:dyDescent="0.2">
      <c r="A450" s="3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ht="15.75" customHeight="1" x14ac:dyDescent="0.2">
      <c r="A451" s="3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ht="15.75" customHeight="1" x14ac:dyDescent="0.2">
      <c r="A452" s="3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ht="15.75" customHeight="1" x14ac:dyDescent="0.2">
      <c r="A453" s="3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30"/>
      <c r="Q453" s="30"/>
      <c r="R453" s="30"/>
      <c r="S453" s="30"/>
      <c r="T453" s="30"/>
      <c r="U453" s="30"/>
      <c r="V453" s="30"/>
      <c r="W453" s="30"/>
      <c r="X453" s="30"/>
      <c r="Y453" s="30"/>
    </row>
    <row r="454" spans="1:25" ht="15.75" customHeight="1" x14ac:dyDescent="0.2">
      <c r="A454" s="3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ht="15.75" customHeight="1" x14ac:dyDescent="0.2">
      <c r="A455" s="3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30"/>
      <c r="Q455" s="30"/>
      <c r="R455" s="30"/>
      <c r="S455" s="30"/>
      <c r="T455" s="30"/>
      <c r="U455" s="30"/>
      <c r="V455" s="30"/>
      <c r="W455" s="30"/>
      <c r="X455" s="30"/>
      <c r="Y455" s="30"/>
    </row>
    <row r="456" spans="1:25" ht="15.75" customHeight="1" x14ac:dyDescent="0.2">
      <c r="A456" s="3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30"/>
      <c r="Q456" s="30"/>
      <c r="R456" s="30"/>
      <c r="S456" s="30"/>
      <c r="T456" s="30"/>
      <c r="U456" s="30"/>
      <c r="V456" s="30"/>
      <c r="W456" s="30"/>
      <c r="X456" s="30"/>
      <c r="Y456" s="30"/>
    </row>
    <row r="457" spans="1:25" ht="15.75" customHeight="1" x14ac:dyDescent="0.2">
      <c r="A457" s="3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30"/>
      <c r="Q457" s="30"/>
      <c r="R457" s="30"/>
      <c r="S457" s="30"/>
      <c r="T457" s="30"/>
      <c r="U457" s="30"/>
      <c r="V457" s="30"/>
      <c r="W457" s="30"/>
      <c r="X457" s="30"/>
      <c r="Y457" s="30"/>
    </row>
    <row r="458" spans="1:25" ht="15.75" customHeight="1" x14ac:dyDescent="0.2">
      <c r="A458" s="3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30"/>
      <c r="Q458" s="30"/>
      <c r="R458" s="30"/>
      <c r="S458" s="30"/>
      <c r="T458" s="30"/>
      <c r="U458" s="30"/>
      <c r="V458" s="30"/>
      <c r="W458" s="30"/>
      <c r="X458" s="30"/>
      <c r="Y458" s="30"/>
    </row>
    <row r="459" spans="1:25" ht="15.75" customHeight="1" x14ac:dyDescent="0.2">
      <c r="A459" s="3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30"/>
      <c r="Q459" s="30"/>
      <c r="R459" s="30"/>
      <c r="S459" s="30"/>
      <c r="T459" s="30"/>
      <c r="U459" s="30"/>
      <c r="V459" s="30"/>
      <c r="W459" s="30"/>
      <c r="X459" s="30"/>
      <c r="Y459" s="30"/>
    </row>
    <row r="460" spans="1:25" ht="15.75" customHeight="1" x14ac:dyDescent="0.2">
      <c r="A460" s="3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30"/>
      <c r="Q460" s="30"/>
      <c r="R460" s="30"/>
      <c r="S460" s="30"/>
      <c r="T460" s="30"/>
      <c r="U460" s="30"/>
      <c r="V460" s="30"/>
      <c r="W460" s="30"/>
      <c r="X460" s="30"/>
      <c r="Y460" s="30"/>
    </row>
    <row r="461" spans="1:25" ht="15.75" customHeight="1" x14ac:dyDescent="0.2">
      <c r="A461" s="3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ht="15.75" customHeight="1" x14ac:dyDescent="0.2">
      <c r="A462" s="3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ht="15.75" customHeight="1" x14ac:dyDescent="0.2">
      <c r="A463" s="3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ht="15.75" customHeight="1" x14ac:dyDescent="0.2">
      <c r="A464" s="3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ht="15.75" customHeight="1" x14ac:dyDescent="0.2">
      <c r="A465" s="3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ht="15.75" customHeight="1" x14ac:dyDescent="0.2">
      <c r="A466" s="3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ht="15.75" customHeight="1" x14ac:dyDescent="0.2">
      <c r="A467" s="3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ht="15.75" customHeight="1" x14ac:dyDescent="0.2">
      <c r="A468" s="3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ht="15.75" customHeight="1" x14ac:dyDescent="0.2">
      <c r="A469" s="3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ht="15.75" customHeight="1" x14ac:dyDescent="0.2">
      <c r="A470" s="3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ht="15.75" customHeight="1" x14ac:dyDescent="0.2">
      <c r="A471" s="3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ht="15.75" customHeight="1" x14ac:dyDescent="0.2">
      <c r="A472" s="3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ht="15.75" customHeight="1" x14ac:dyDescent="0.2">
      <c r="A473" s="3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ht="15.75" customHeight="1" x14ac:dyDescent="0.2">
      <c r="A474" s="3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ht="15.75" customHeight="1" x14ac:dyDescent="0.2">
      <c r="A475" s="3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ht="15.75" customHeight="1" x14ac:dyDescent="0.2">
      <c r="A476" s="3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ht="15.75" customHeight="1" x14ac:dyDescent="0.2">
      <c r="A477" s="3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ht="15.75" customHeight="1" x14ac:dyDescent="0.2">
      <c r="A478" s="3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ht="15.75" customHeight="1" x14ac:dyDescent="0.2">
      <c r="A479" s="3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ht="15.75" customHeight="1" x14ac:dyDescent="0.2">
      <c r="A480" s="3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ht="15.75" customHeight="1" x14ac:dyDescent="0.2">
      <c r="A481" s="3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ht="15.75" customHeight="1" x14ac:dyDescent="0.2">
      <c r="A482" s="3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ht="15.75" customHeight="1" x14ac:dyDescent="0.2">
      <c r="A483" s="3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ht="15.75" customHeight="1" x14ac:dyDescent="0.2">
      <c r="A484" s="3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ht="15.75" customHeight="1" x14ac:dyDescent="0.2">
      <c r="A485" s="3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ht="15.75" customHeight="1" x14ac:dyDescent="0.2">
      <c r="A486" s="3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ht="15.75" customHeight="1" x14ac:dyDescent="0.2">
      <c r="A487" s="3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ht="15.75" customHeight="1" x14ac:dyDescent="0.2">
      <c r="A488" s="3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ht="15.75" customHeight="1" x14ac:dyDescent="0.2">
      <c r="A489" s="3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ht="15.75" customHeight="1" x14ac:dyDescent="0.2">
      <c r="A490" s="3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ht="15.75" customHeight="1" x14ac:dyDescent="0.2">
      <c r="A491" s="3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ht="15.75" customHeight="1" x14ac:dyDescent="0.2">
      <c r="A492" s="3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ht="15.75" customHeight="1" x14ac:dyDescent="0.2">
      <c r="A493" s="3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ht="15.75" customHeight="1" x14ac:dyDescent="0.2">
      <c r="A494" s="3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30"/>
      <c r="Q494" s="30"/>
      <c r="R494" s="30"/>
      <c r="S494" s="30"/>
      <c r="T494" s="30"/>
      <c r="U494" s="30"/>
      <c r="V494" s="30"/>
      <c r="W494" s="30"/>
      <c r="X494" s="30"/>
      <c r="Y494" s="30"/>
    </row>
    <row r="495" spans="1:25" ht="15.75" customHeight="1" x14ac:dyDescent="0.2">
      <c r="A495" s="3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30"/>
      <c r="Q495" s="30"/>
      <c r="R495" s="30"/>
      <c r="S495" s="30"/>
      <c r="T495" s="30"/>
      <c r="U495" s="30"/>
      <c r="V495" s="30"/>
      <c r="W495" s="30"/>
      <c r="X495" s="30"/>
      <c r="Y495" s="30"/>
    </row>
    <row r="496" spans="1:25" ht="15.75" customHeight="1" x14ac:dyDescent="0.2">
      <c r="A496" s="3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ht="15.75" customHeight="1" x14ac:dyDescent="0.2">
      <c r="A497" s="3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ht="15.75" customHeight="1" x14ac:dyDescent="0.2">
      <c r="A498" s="3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ht="15.75" customHeight="1" x14ac:dyDescent="0.2">
      <c r="A499" s="3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ht="15.75" customHeight="1" x14ac:dyDescent="0.2">
      <c r="A500" s="3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ht="15.75" customHeight="1" x14ac:dyDescent="0.2">
      <c r="A501" s="3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ht="15.75" customHeight="1" x14ac:dyDescent="0.2">
      <c r="A502" s="3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ht="15.75" customHeight="1" x14ac:dyDescent="0.2">
      <c r="A503" s="3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ht="15.75" customHeight="1" x14ac:dyDescent="0.2">
      <c r="A504" s="3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ht="15.75" customHeight="1" x14ac:dyDescent="0.2">
      <c r="A505" s="3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ht="15.75" customHeight="1" x14ac:dyDescent="0.2">
      <c r="A506" s="3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ht="15.75" customHeight="1" x14ac:dyDescent="0.2">
      <c r="A507" s="3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ht="15.75" customHeight="1" x14ac:dyDescent="0.2">
      <c r="A508" s="3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ht="15.75" customHeight="1" x14ac:dyDescent="0.2">
      <c r="A509" s="3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ht="15.75" customHeight="1" x14ac:dyDescent="0.2">
      <c r="A510" s="3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ht="15.75" customHeight="1" x14ac:dyDescent="0.2">
      <c r="A511" s="3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ht="15.75" customHeight="1" x14ac:dyDescent="0.2">
      <c r="A512" s="3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ht="15.75" customHeight="1" x14ac:dyDescent="0.2">
      <c r="A513" s="3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ht="15.75" customHeight="1" x14ac:dyDescent="0.2">
      <c r="A514" s="3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ht="15.75" customHeight="1" x14ac:dyDescent="0.2">
      <c r="A515" s="3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ht="15.75" customHeight="1" x14ac:dyDescent="0.2">
      <c r="A516" s="3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ht="15.75" customHeight="1" x14ac:dyDescent="0.2">
      <c r="A517" s="3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ht="15.75" customHeight="1" x14ac:dyDescent="0.2">
      <c r="A518" s="3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ht="15.75" customHeight="1" x14ac:dyDescent="0.2">
      <c r="A519" s="3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ht="15.75" customHeight="1" x14ac:dyDescent="0.2">
      <c r="A520" s="3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ht="15.75" customHeight="1" x14ac:dyDescent="0.2">
      <c r="A521" s="3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ht="15.75" customHeight="1" x14ac:dyDescent="0.2">
      <c r="A522" s="3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ht="15.75" customHeight="1" x14ac:dyDescent="0.2">
      <c r="A523" s="3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ht="15.75" customHeight="1" x14ac:dyDescent="0.2">
      <c r="A524" s="3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ht="15.75" customHeight="1" x14ac:dyDescent="0.2">
      <c r="A525" s="3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ht="15.75" customHeight="1" x14ac:dyDescent="0.2">
      <c r="A526" s="3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ht="15.75" customHeight="1" x14ac:dyDescent="0.2">
      <c r="A527" s="3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ht="15.75" customHeight="1" x14ac:dyDescent="0.2">
      <c r="A528" s="3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ht="15.75" customHeight="1" x14ac:dyDescent="0.2">
      <c r="A529" s="3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30"/>
      <c r="Q529" s="30"/>
      <c r="R529" s="30"/>
      <c r="S529" s="30"/>
      <c r="T529" s="30"/>
      <c r="U529" s="30"/>
      <c r="V529" s="30"/>
      <c r="W529" s="30"/>
      <c r="X529" s="30"/>
      <c r="Y529" s="30"/>
    </row>
    <row r="530" spans="1:25" ht="15.75" customHeight="1" x14ac:dyDescent="0.2">
      <c r="A530" s="3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30"/>
      <c r="Q530" s="30"/>
      <c r="R530" s="30"/>
      <c r="S530" s="30"/>
      <c r="T530" s="30"/>
      <c r="U530" s="30"/>
      <c r="V530" s="30"/>
      <c r="W530" s="30"/>
      <c r="X530" s="30"/>
      <c r="Y530" s="30"/>
    </row>
    <row r="531" spans="1:25" ht="15.75" customHeight="1" x14ac:dyDescent="0.2">
      <c r="A531" s="3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ht="15.75" customHeight="1" x14ac:dyDescent="0.2">
      <c r="A532" s="3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ht="15.75" customHeight="1" x14ac:dyDescent="0.2">
      <c r="A533" s="3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ht="15.75" customHeight="1" x14ac:dyDescent="0.2">
      <c r="A534" s="3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ht="15.75" customHeight="1" x14ac:dyDescent="0.2">
      <c r="A535" s="3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ht="15.75" customHeight="1" x14ac:dyDescent="0.2">
      <c r="A536" s="3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ht="15.75" customHeight="1" x14ac:dyDescent="0.2">
      <c r="A537" s="3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ht="15.75" customHeight="1" x14ac:dyDescent="0.2">
      <c r="A538" s="3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ht="15.75" customHeight="1" x14ac:dyDescent="0.2">
      <c r="A539" s="3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ht="15.75" customHeight="1" x14ac:dyDescent="0.2">
      <c r="A540" s="3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ht="15.75" customHeight="1" x14ac:dyDescent="0.2">
      <c r="A541" s="3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ht="15.75" customHeight="1" x14ac:dyDescent="0.2">
      <c r="A542" s="3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ht="15.75" customHeight="1" x14ac:dyDescent="0.2">
      <c r="A543" s="3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ht="15.75" customHeight="1" x14ac:dyDescent="0.2">
      <c r="A544" s="3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ht="15.75" customHeight="1" x14ac:dyDescent="0.2">
      <c r="A545" s="3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ht="15.75" customHeight="1" x14ac:dyDescent="0.2">
      <c r="A546" s="3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ht="15.75" customHeight="1" x14ac:dyDescent="0.2">
      <c r="A547" s="3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ht="15.75" customHeight="1" x14ac:dyDescent="0.2">
      <c r="A548" s="3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ht="15.75" customHeight="1" x14ac:dyDescent="0.2">
      <c r="A549" s="3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ht="15.75" customHeight="1" x14ac:dyDescent="0.2">
      <c r="A550" s="3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ht="15.75" customHeight="1" x14ac:dyDescent="0.2">
      <c r="A551" s="3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ht="15.75" customHeight="1" x14ac:dyDescent="0.2">
      <c r="A552" s="3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ht="15.75" customHeight="1" x14ac:dyDescent="0.2">
      <c r="A553" s="3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ht="15.75" customHeight="1" x14ac:dyDescent="0.2">
      <c r="A554" s="3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ht="15.75" customHeight="1" x14ac:dyDescent="0.2">
      <c r="A555" s="3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ht="15.75" customHeight="1" x14ac:dyDescent="0.2">
      <c r="A556" s="3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ht="15.75" customHeight="1" x14ac:dyDescent="0.2">
      <c r="A557" s="3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ht="15.75" customHeight="1" x14ac:dyDescent="0.2">
      <c r="A558" s="3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ht="15.75" customHeight="1" x14ac:dyDescent="0.2">
      <c r="A559" s="3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ht="15.75" customHeight="1" x14ac:dyDescent="0.2">
      <c r="A560" s="3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ht="15.75" customHeight="1" x14ac:dyDescent="0.2">
      <c r="A561" s="3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ht="15.75" customHeight="1" x14ac:dyDescent="0.2">
      <c r="A562" s="3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ht="15.75" customHeight="1" x14ac:dyDescent="0.2">
      <c r="A563" s="3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ht="15.75" customHeight="1" x14ac:dyDescent="0.2">
      <c r="A564" s="3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30"/>
      <c r="Q564" s="30"/>
      <c r="R564" s="30"/>
      <c r="S564" s="30"/>
      <c r="T564" s="30"/>
      <c r="U564" s="30"/>
      <c r="V564" s="30"/>
      <c r="W564" s="30"/>
      <c r="X564" s="30"/>
      <c r="Y564" s="30"/>
    </row>
    <row r="565" spans="1:25" ht="15.75" customHeight="1" x14ac:dyDescent="0.2">
      <c r="A565" s="3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30"/>
      <c r="Q565" s="30"/>
      <c r="R565" s="30"/>
      <c r="S565" s="30"/>
      <c r="T565" s="30"/>
      <c r="U565" s="30"/>
      <c r="V565" s="30"/>
      <c r="W565" s="30"/>
      <c r="X565" s="30"/>
      <c r="Y565" s="30"/>
    </row>
    <row r="566" spans="1:25" ht="15.75" customHeight="1" x14ac:dyDescent="0.2">
      <c r="A566" s="3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ht="15.75" customHeight="1" x14ac:dyDescent="0.2">
      <c r="A567" s="3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ht="15.75" customHeight="1" x14ac:dyDescent="0.2">
      <c r="A568" s="3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ht="15.75" customHeight="1" x14ac:dyDescent="0.2">
      <c r="A569" s="3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ht="15.75" customHeight="1" x14ac:dyDescent="0.2">
      <c r="A570" s="3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ht="15.75" customHeight="1" x14ac:dyDescent="0.2">
      <c r="A571" s="3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ht="15.75" customHeight="1" x14ac:dyDescent="0.2">
      <c r="A572" s="3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ht="15.75" customHeight="1" x14ac:dyDescent="0.2">
      <c r="A573" s="3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ht="15.75" customHeight="1" x14ac:dyDescent="0.2">
      <c r="A574" s="3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ht="15.75" customHeight="1" x14ac:dyDescent="0.2">
      <c r="A575" s="3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ht="15.75" customHeight="1" x14ac:dyDescent="0.2">
      <c r="A576" s="3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ht="15.75" customHeight="1" x14ac:dyDescent="0.2">
      <c r="A577" s="3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ht="15.75" customHeight="1" x14ac:dyDescent="0.2">
      <c r="A578" s="3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ht="15.75" customHeight="1" x14ac:dyDescent="0.2">
      <c r="A579" s="3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ht="15.75" customHeight="1" x14ac:dyDescent="0.2">
      <c r="A580" s="3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ht="15.75" customHeight="1" x14ac:dyDescent="0.2">
      <c r="A581" s="3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ht="15.75" customHeight="1" x14ac:dyDescent="0.2">
      <c r="A582" s="3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ht="15.75" customHeight="1" x14ac:dyDescent="0.2">
      <c r="A583" s="3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ht="15.75" customHeight="1" x14ac:dyDescent="0.2">
      <c r="A584" s="3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ht="15.75" customHeight="1" x14ac:dyDescent="0.2">
      <c r="A585" s="3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ht="15.75" customHeight="1" x14ac:dyDescent="0.2">
      <c r="A586" s="3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ht="15.75" customHeight="1" x14ac:dyDescent="0.2">
      <c r="A587" s="3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ht="15.75" customHeight="1" x14ac:dyDescent="0.2">
      <c r="A588" s="3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ht="15.75" customHeight="1" x14ac:dyDescent="0.2">
      <c r="A589" s="3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ht="15.75" customHeight="1" x14ac:dyDescent="0.2">
      <c r="A590" s="3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ht="15.75" customHeight="1" x14ac:dyDescent="0.2">
      <c r="A591" s="3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ht="15.75" customHeight="1" x14ac:dyDescent="0.2">
      <c r="A592" s="3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ht="15.75" customHeight="1" x14ac:dyDescent="0.2">
      <c r="A593" s="3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ht="15.75" customHeight="1" x14ac:dyDescent="0.2">
      <c r="A594" s="3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ht="15.75" customHeight="1" x14ac:dyDescent="0.2">
      <c r="A595" s="3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ht="15.75" customHeight="1" x14ac:dyDescent="0.2">
      <c r="A596" s="3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ht="15.75" customHeight="1" x14ac:dyDescent="0.2">
      <c r="A597" s="3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ht="15.75" customHeight="1" x14ac:dyDescent="0.2">
      <c r="A598" s="3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ht="15.75" customHeight="1" x14ac:dyDescent="0.2">
      <c r="A599" s="3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30"/>
      <c r="Q599" s="30"/>
      <c r="R599" s="30"/>
      <c r="S599" s="30"/>
      <c r="T599" s="30"/>
      <c r="U599" s="30"/>
      <c r="V599" s="30"/>
      <c r="W599" s="30"/>
      <c r="X599" s="30"/>
      <c r="Y599" s="30"/>
    </row>
    <row r="600" spans="1:25" ht="15.75" customHeight="1" x14ac:dyDescent="0.2">
      <c r="A600" s="3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30"/>
      <c r="Q600" s="30"/>
      <c r="R600" s="30"/>
      <c r="S600" s="30"/>
      <c r="T600" s="30"/>
      <c r="U600" s="30"/>
      <c r="V600" s="30"/>
      <c r="W600" s="30"/>
      <c r="X600" s="30"/>
      <c r="Y600" s="30"/>
    </row>
    <row r="601" spans="1:25" ht="15.75" customHeight="1" x14ac:dyDescent="0.2">
      <c r="A601" s="3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ht="15.75" customHeight="1" x14ac:dyDescent="0.2">
      <c r="A602" s="3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ht="15.75" customHeight="1" x14ac:dyDescent="0.2">
      <c r="A603" s="3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ht="15.75" customHeight="1" x14ac:dyDescent="0.2">
      <c r="A604" s="3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ht="15.75" customHeight="1" x14ac:dyDescent="0.2">
      <c r="A605" s="3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ht="15.75" customHeight="1" x14ac:dyDescent="0.2">
      <c r="A606" s="3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ht="15.75" customHeight="1" x14ac:dyDescent="0.2">
      <c r="A607" s="3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ht="15.75" customHeight="1" x14ac:dyDescent="0.2">
      <c r="A608" s="3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ht="15.75" customHeight="1" x14ac:dyDescent="0.2">
      <c r="A609" s="3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ht="15.75" customHeight="1" x14ac:dyDescent="0.2">
      <c r="A610" s="3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ht="15.75" customHeight="1" x14ac:dyDescent="0.2">
      <c r="A611" s="3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ht="15.75" customHeight="1" x14ac:dyDescent="0.2">
      <c r="A612" s="3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ht="15.75" customHeight="1" x14ac:dyDescent="0.2">
      <c r="A613" s="3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ht="15.75" customHeight="1" x14ac:dyDescent="0.2">
      <c r="A614" s="3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ht="15.75" customHeight="1" x14ac:dyDescent="0.2">
      <c r="A615" s="3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ht="15.75" customHeight="1" x14ac:dyDescent="0.2">
      <c r="A616" s="3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ht="15.75" customHeight="1" x14ac:dyDescent="0.2">
      <c r="A617" s="3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ht="15.75" customHeight="1" x14ac:dyDescent="0.2">
      <c r="A618" s="3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ht="15.75" customHeight="1" x14ac:dyDescent="0.2">
      <c r="A619" s="3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ht="15.75" customHeight="1" x14ac:dyDescent="0.2">
      <c r="A620" s="3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ht="15.75" customHeight="1" x14ac:dyDescent="0.2">
      <c r="A621" s="3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ht="15.75" customHeight="1" x14ac:dyDescent="0.2">
      <c r="A622" s="3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ht="15.75" customHeight="1" x14ac:dyDescent="0.2">
      <c r="A623" s="3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ht="15.75" customHeight="1" x14ac:dyDescent="0.2">
      <c r="A624" s="3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ht="15.75" customHeight="1" x14ac:dyDescent="0.2">
      <c r="A625" s="3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ht="15.75" customHeight="1" x14ac:dyDescent="0.2">
      <c r="A626" s="3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ht="15.75" customHeight="1" x14ac:dyDescent="0.2">
      <c r="A627" s="3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ht="15.75" customHeight="1" x14ac:dyDescent="0.2">
      <c r="A628" s="3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ht="15.75" customHeight="1" x14ac:dyDescent="0.2">
      <c r="A629" s="3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ht="15.75" customHeight="1" x14ac:dyDescent="0.2">
      <c r="A630" s="3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ht="15.75" customHeight="1" x14ac:dyDescent="0.2">
      <c r="A631" s="3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ht="15.75" customHeight="1" x14ac:dyDescent="0.2">
      <c r="A632" s="3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ht="15.75" customHeight="1" x14ac:dyDescent="0.2">
      <c r="A633" s="3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ht="15.75" customHeight="1" x14ac:dyDescent="0.2">
      <c r="A634" s="3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ht="15.75" customHeight="1" x14ac:dyDescent="0.2">
      <c r="A635" s="3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30"/>
      <c r="Q635" s="30"/>
      <c r="R635" s="30"/>
      <c r="S635" s="30"/>
      <c r="T635" s="30"/>
      <c r="U635" s="30"/>
      <c r="V635" s="30"/>
      <c r="W635" s="30"/>
      <c r="X635" s="30"/>
      <c r="Y635" s="30"/>
    </row>
    <row r="636" spans="1:25" ht="15.75" customHeight="1" x14ac:dyDescent="0.2">
      <c r="A636" s="3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ht="15.75" customHeight="1" x14ac:dyDescent="0.2">
      <c r="A637" s="3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ht="15.75" customHeight="1" x14ac:dyDescent="0.2">
      <c r="A638" s="3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ht="15.75" customHeight="1" x14ac:dyDescent="0.2">
      <c r="A639" s="3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ht="15.75" customHeight="1" x14ac:dyDescent="0.2">
      <c r="A640" s="3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ht="15.75" customHeight="1" x14ac:dyDescent="0.2">
      <c r="A641" s="3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ht="15.75" customHeight="1" x14ac:dyDescent="0.2">
      <c r="A642" s="3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ht="15.75" customHeight="1" x14ac:dyDescent="0.2">
      <c r="A643" s="3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ht="15.75" customHeight="1" x14ac:dyDescent="0.2">
      <c r="A644" s="3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ht="15.75" customHeight="1" x14ac:dyDescent="0.2">
      <c r="A645" s="3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ht="15.75" customHeight="1" x14ac:dyDescent="0.2">
      <c r="A646" s="3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ht="15.75" customHeight="1" x14ac:dyDescent="0.2">
      <c r="A647" s="3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30"/>
      <c r="Q647" s="30"/>
      <c r="R647" s="30"/>
      <c r="S647" s="30"/>
      <c r="T647" s="30"/>
      <c r="U647" s="30"/>
      <c r="V647" s="30"/>
      <c r="W647" s="30"/>
      <c r="X647" s="30"/>
      <c r="Y647" s="30"/>
    </row>
    <row r="648" spans="1:25" ht="15.75" customHeight="1" x14ac:dyDescent="0.2">
      <c r="A648" s="3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30"/>
      <c r="Q648" s="30"/>
      <c r="R648" s="30"/>
      <c r="S648" s="30"/>
      <c r="T648" s="30"/>
      <c r="U648" s="30"/>
      <c r="V648" s="30"/>
      <c r="W648" s="30"/>
      <c r="X648" s="30"/>
      <c r="Y648" s="30"/>
    </row>
    <row r="649" spans="1:25" ht="15.75" customHeight="1" x14ac:dyDescent="0.2">
      <c r="A649" s="3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30"/>
      <c r="Q649" s="30"/>
      <c r="R649" s="30"/>
      <c r="S649" s="30"/>
      <c r="T649" s="30"/>
      <c r="U649" s="30"/>
      <c r="V649" s="30"/>
      <c r="W649" s="30"/>
      <c r="X649" s="30"/>
      <c r="Y649" s="30"/>
    </row>
    <row r="650" spans="1:25" ht="15.75" customHeight="1" x14ac:dyDescent="0.2">
      <c r="A650" s="3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30"/>
      <c r="Q650" s="30"/>
      <c r="R650" s="30"/>
      <c r="S650" s="30"/>
      <c r="T650" s="30"/>
      <c r="U650" s="30"/>
      <c r="V650" s="30"/>
      <c r="W650" s="30"/>
      <c r="X650" s="30"/>
      <c r="Y650" s="30"/>
    </row>
    <row r="651" spans="1:25" ht="15.75" customHeight="1" x14ac:dyDescent="0.2">
      <c r="A651" s="3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30"/>
      <c r="Q651" s="30"/>
      <c r="R651" s="30"/>
      <c r="S651" s="30"/>
      <c r="T651" s="30"/>
      <c r="U651" s="30"/>
      <c r="V651" s="30"/>
      <c r="W651" s="30"/>
      <c r="X651" s="30"/>
      <c r="Y651" s="30"/>
    </row>
    <row r="652" spans="1:25" ht="15.75" customHeight="1" x14ac:dyDescent="0.2">
      <c r="A652" s="3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30"/>
      <c r="Q652" s="30"/>
      <c r="R652" s="30"/>
      <c r="S652" s="30"/>
      <c r="T652" s="30"/>
      <c r="U652" s="30"/>
      <c r="V652" s="30"/>
      <c r="W652" s="30"/>
      <c r="X652" s="30"/>
      <c r="Y652" s="30"/>
    </row>
    <row r="653" spans="1:25" ht="15.75" customHeight="1" x14ac:dyDescent="0.2">
      <c r="A653" s="3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30"/>
      <c r="Q653" s="30"/>
      <c r="R653" s="30"/>
      <c r="S653" s="30"/>
      <c r="T653" s="30"/>
      <c r="U653" s="30"/>
      <c r="V653" s="30"/>
      <c r="W653" s="30"/>
      <c r="X653" s="30"/>
      <c r="Y653" s="30"/>
    </row>
    <row r="654" spans="1:25" ht="15.75" customHeight="1" x14ac:dyDescent="0.2">
      <c r="A654" s="3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ht="15.75" customHeight="1" x14ac:dyDescent="0.2">
      <c r="A655" s="3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30"/>
      <c r="Q655" s="30"/>
      <c r="R655" s="30"/>
      <c r="S655" s="30"/>
      <c r="T655" s="30"/>
      <c r="U655" s="30"/>
      <c r="V655" s="30"/>
      <c r="W655" s="30"/>
      <c r="X655" s="30"/>
      <c r="Y655" s="30"/>
    </row>
    <row r="656" spans="1:25" ht="15.75" customHeight="1" x14ac:dyDescent="0.2">
      <c r="A656" s="3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30"/>
      <c r="Q656" s="30"/>
      <c r="R656" s="30"/>
      <c r="S656" s="30"/>
      <c r="T656" s="30"/>
      <c r="U656" s="30"/>
      <c r="V656" s="30"/>
      <c r="W656" s="30"/>
      <c r="X656" s="30"/>
      <c r="Y656" s="30"/>
    </row>
    <row r="657" spans="1:25" ht="15.75" customHeight="1" x14ac:dyDescent="0.2">
      <c r="A657" s="3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30"/>
      <c r="Q657" s="30"/>
      <c r="R657" s="30"/>
      <c r="S657" s="30"/>
      <c r="T657" s="30"/>
      <c r="U657" s="30"/>
      <c r="V657" s="30"/>
      <c r="W657" s="30"/>
      <c r="X657" s="30"/>
      <c r="Y657" s="30"/>
    </row>
    <row r="658" spans="1:25" ht="15.75" customHeight="1" x14ac:dyDescent="0.2">
      <c r="A658" s="3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30"/>
      <c r="Q658" s="30"/>
      <c r="R658" s="30"/>
      <c r="S658" s="30"/>
      <c r="T658" s="30"/>
      <c r="U658" s="30"/>
      <c r="V658" s="30"/>
      <c r="W658" s="30"/>
      <c r="X658" s="30"/>
      <c r="Y658" s="30"/>
    </row>
    <row r="659" spans="1:25" ht="15.75" customHeight="1" x14ac:dyDescent="0.2">
      <c r="A659" s="3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30"/>
      <c r="Q659" s="30"/>
      <c r="R659" s="30"/>
      <c r="S659" s="30"/>
      <c r="T659" s="30"/>
      <c r="U659" s="30"/>
      <c r="V659" s="30"/>
      <c r="W659" s="30"/>
      <c r="X659" s="30"/>
      <c r="Y659" s="30"/>
    </row>
    <row r="660" spans="1:25" ht="15.75" customHeight="1" x14ac:dyDescent="0.2">
      <c r="A660" s="3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30"/>
      <c r="Q660" s="30"/>
      <c r="R660" s="30"/>
      <c r="S660" s="30"/>
      <c r="T660" s="30"/>
      <c r="U660" s="30"/>
      <c r="V660" s="30"/>
      <c r="W660" s="30"/>
      <c r="X660" s="30"/>
      <c r="Y660" s="30"/>
    </row>
    <row r="661" spans="1:25" ht="15.75" customHeight="1" x14ac:dyDescent="0.2">
      <c r="A661" s="3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30"/>
      <c r="Q661" s="30"/>
      <c r="R661" s="30"/>
      <c r="S661" s="30"/>
      <c r="T661" s="30"/>
      <c r="U661" s="30"/>
      <c r="V661" s="30"/>
      <c r="W661" s="30"/>
      <c r="X661" s="30"/>
      <c r="Y661" s="30"/>
    </row>
    <row r="662" spans="1:25" ht="15.75" customHeight="1" x14ac:dyDescent="0.2">
      <c r="A662" s="3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30"/>
      <c r="Q662" s="30"/>
      <c r="R662" s="30"/>
      <c r="S662" s="30"/>
      <c r="T662" s="30"/>
      <c r="U662" s="30"/>
      <c r="V662" s="30"/>
      <c r="W662" s="30"/>
      <c r="X662" s="30"/>
      <c r="Y662" s="30"/>
    </row>
    <row r="663" spans="1:25" ht="15.75" customHeight="1" x14ac:dyDescent="0.2">
      <c r="A663" s="3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30"/>
      <c r="Q663" s="30"/>
      <c r="R663" s="30"/>
      <c r="S663" s="30"/>
      <c r="T663" s="30"/>
      <c r="U663" s="30"/>
      <c r="V663" s="30"/>
      <c r="W663" s="30"/>
      <c r="X663" s="30"/>
      <c r="Y663" s="30"/>
    </row>
    <row r="664" spans="1:25" ht="15.75" customHeight="1" x14ac:dyDescent="0.2">
      <c r="A664" s="3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30"/>
      <c r="Q664" s="30"/>
      <c r="R664" s="30"/>
      <c r="S664" s="30"/>
      <c r="T664" s="30"/>
      <c r="U664" s="30"/>
      <c r="V664" s="30"/>
      <c r="W664" s="30"/>
      <c r="X664" s="30"/>
      <c r="Y664" s="30"/>
    </row>
    <row r="665" spans="1:25" ht="15.75" customHeight="1" x14ac:dyDescent="0.2">
      <c r="A665" s="3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30"/>
      <c r="Q665" s="30"/>
      <c r="R665" s="30"/>
      <c r="S665" s="30"/>
      <c r="T665" s="30"/>
      <c r="U665" s="30"/>
      <c r="V665" s="30"/>
      <c r="W665" s="30"/>
      <c r="X665" s="30"/>
      <c r="Y665" s="30"/>
    </row>
    <row r="666" spans="1:25" ht="15.75" customHeight="1" x14ac:dyDescent="0.2">
      <c r="A666" s="3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ht="15.75" customHeight="1" x14ac:dyDescent="0.2">
      <c r="A667" s="3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ht="15.75" customHeight="1" x14ac:dyDescent="0.2">
      <c r="A668" s="3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ht="15.75" customHeight="1" x14ac:dyDescent="0.2">
      <c r="A669" s="3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ht="15.75" customHeight="1" x14ac:dyDescent="0.2">
      <c r="A670" s="3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30"/>
      <c r="Q670" s="30"/>
      <c r="R670" s="30"/>
      <c r="S670" s="30"/>
      <c r="T670" s="30"/>
      <c r="U670" s="30"/>
      <c r="V670" s="30"/>
      <c r="W670" s="30"/>
      <c r="X670" s="30"/>
      <c r="Y670" s="30"/>
    </row>
    <row r="671" spans="1:25" ht="15.75" customHeight="1" x14ac:dyDescent="0.2">
      <c r="A671" s="3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30"/>
      <c r="Q671" s="30"/>
      <c r="R671" s="30"/>
      <c r="S671" s="30"/>
      <c r="T671" s="30"/>
      <c r="U671" s="30"/>
      <c r="V671" s="30"/>
      <c r="W671" s="30"/>
      <c r="X671" s="30"/>
      <c r="Y671" s="30"/>
    </row>
    <row r="672" spans="1:25" ht="15.75" customHeight="1" x14ac:dyDescent="0.2">
      <c r="A672" s="3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30"/>
      <c r="Q672" s="30"/>
      <c r="R672" s="30"/>
      <c r="S672" s="30"/>
      <c r="T672" s="30"/>
      <c r="U672" s="30"/>
      <c r="V672" s="30"/>
      <c r="W672" s="30"/>
      <c r="X672" s="30"/>
      <c r="Y672" s="30"/>
    </row>
    <row r="673" spans="1:25" ht="15.75" customHeight="1" x14ac:dyDescent="0.2">
      <c r="A673" s="3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30"/>
      <c r="Q673" s="30"/>
      <c r="R673" s="30"/>
      <c r="S673" s="30"/>
      <c r="T673" s="30"/>
      <c r="U673" s="30"/>
      <c r="V673" s="30"/>
      <c r="W673" s="30"/>
      <c r="X673" s="30"/>
      <c r="Y673" s="30"/>
    </row>
    <row r="674" spans="1:25" ht="15.75" customHeight="1" x14ac:dyDescent="0.2">
      <c r="A674" s="3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30"/>
      <c r="Q674" s="30"/>
      <c r="R674" s="30"/>
      <c r="S674" s="30"/>
      <c r="T674" s="30"/>
      <c r="U674" s="30"/>
      <c r="V674" s="30"/>
      <c r="W674" s="30"/>
      <c r="X674" s="30"/>
      <c r="Y674" s="30"/>
    </row>
    <row r="675" spans="1:25" ht="15.75" customHeight="1" x14ac:dyDescent="0.2">
      <c r="A675" s="3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30"/>
      <c r="Q675" s="30"/>
      <c r="R675" s="30"/>
      <c r="S675" s="30"/>
      <c r="T675" s="30"/>
      <c r="U675" s="30"/>
      <c r="V675" s="30"/>
      <c r="W675" s="30"/>
      <c r="X675" s="30"/>
      <c r="Y675" s="30"/>
    </row>
    <row r="676" spans="1:25" ht="15.75" customHeight="1" x14ac:dyDescent="0.2">
      <c r="A676" s="3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30"/>
      <c r="Q676" s="30"/>
      <c r="R676" s="30"/>
      <c r="S676" s="30"/>
      <c r="T676" s="30"/>
      <c r="U676" s="30"/>
      <c r="V676" s="30"/>
      <c r="W676" s="30"/>
      <c r="X676" s="30"/>
      <c r="Y676" s="30"/>
    </row>
    <row r="677" spans="1:25" ht="15.75" customHeight="1" x14ac:dyDescent="0.2">
      <c r="A677" s="3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30"/>
      <c r="Q677" s="30"/>
      <c r="R677" s="30"/>
      <c r="S677" s="30"/>
      <c r="T677" s="30"/>
      <c r="U677" s="30"/>
      <c r="V677" s="30"/>
      <c r="W677" s="30"/>
      <c r="X677" s="30"/>
      <c r="Y677" s="30"/>
    </row>
    <row r="678" spans="1:25" ht="15.75" customHeight="1" x14ac:dyDescent="0.2">
      <c r="A678" s="3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30"/>
      <c r="Q678" s="30"/>
      <c r="R678" s="30"/>
      <c r="S678" s="30"/>
      <c r="T678" s="30"/>
      <c r="U678" s="30"/>
      <c r="V678" s="30"/>
      <c r="W678" s="30"/>
      <c r="X678" s="30"/>
      <c r="Y678" s="30"/>
    </row>
    <row r="679" spans="1:25" ht="15.75" customHeight="1" x14ac:dyDescent="0.2">
      <c r="A679" s="3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30"/>
      <c r="Q679" s="30"/>
      <c r="R679" s="30"/>
      <c r="S679" s="30"/>
      <c r="T679" s="30"/>
      <c r="U679" s="30"/>
      <c r="V679" s="30"/>
      <c r="W679" s="30"/>
      <c r="X679" s="30"/>
      <c r="Y679" s="30"/>
    </row>
    <row r="680" spans="1:25" ht="15.75" customHeight="1" x14ac:dyDescent="0.2">
      <c r="A680" s="3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30"/>
      <c r="Q680" s="30"/>
      <c r="R680" s="30"/>
      <c r="S680" s="30"/>
      <c r="T680" s="30"/>
      <c r="U680" s="30"/>
      <c r="V680" s="30"/>
      <c r="W680" s="30"/>
      <c r="X680" s="30"/>
      <c r="Y680" s="30"/>
    </row>
    <row r="681" spans="1:25" ht="15.75" customHeight="1" x14ac:dyDescent="0.2">
      <c r="A681" s="3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30"/>
      <c r="Q681" s="30"/>
      <c r="R681" s="30"/>
      <c r="S681" s="30"/>
      <c r="T681" s="30"/>
      <c r="U681" s="30"/>
      <c r="V681" s="30"/>
      <c r="W681" s="30"/>
      <c r="X681" s="30"/>
      <c r="Y681" s="30"/>
    </row>
    <row r="682" spans="1:25" ht="15.75" customHeight="1" x14ac:dyDescent="0.2">
      <c r="A682" s="3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30"/>
      <c r="Q682" s="30"/>
      <c r="R682" s="30"/>
      <c r="S682" s="30"/>
      <c r="T682" s="30"/>
      <c r="U682" s="30"/>
      <c r="V682" s="30"/>
      <c r="W682" s="30"/>
      <c r="X682" s="30"/>
      <c r="Y682" s="30"/>
    </row>
    <row r="683" spans="1:25" ht="15.75" customHeight="1" x14ac:dyDescent="0.2">
      <c r="A683" s="3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30"/>
      <c r="Q683" s="30"/>
      <c r="R683" s="30"/>
      <c r="S683" s="30"/>
      <c r="T683" s="30"/>
      <c r="U683" s="30"/>
      <c r="V683" s="30"/>
      <c r="W683" s="30"/>
      <c r="X683" s="30"/>
      <c r="Y683" s="30"/>
    </row>
    <row r="684" spans="1:25" ht="15.75" customHeight="1" x14ac:dyDescent="0.2">
      <c r="A684" s="3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30"/>
      <c r="Q684" s="30"/>
      <c r="R684" s="30"/>
      <c r="S684" s="30"/>
      <c r="T684" s="30"/>
      <c r="U684" s="30"/>
      <c r="V684" s="30"/>
      <c r="W684" s="30"/>
      <c r="X684" s="30"/>
      <c r="Y684" s="30"/>
    </row>
    <row r="685" spans="1:25" ht="15.75" customHeight="1" x14ac:dyDescent="0.2">
      <c r="A685" s="3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30"/>
      <c r="Q685" s="30"/>
      <c r="R685" s="30"/>
      <c r="S685" s="30"/>
      <c r="T685" s="30"/>
      <c r="U685" s="30"/>
      <c r="V685" s="30"/>
      <c r="W685" s="30"/>
      <c r="X685" s="30"/>
      <c r="Y685" s="30"/>
    </row>
    <row r="686" spans="1:25" ht="15.75" customHeight="1" x14ac:dyDescent="0.2">
      <c r="A686" s="3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30"/>
      <c r="Q686" s="30"/>
      <c r="R686" s="30"/>
      <c r="S686" s="30"/>
      <c r="T686" s="30"/>
      <c r="U686" s="30"/>
      <c r="V686" s="30"/>
      <c r="W686" s="30"/>
      <c r="X686" s="30"/>
      <c r="Y686" s="30"/>
    </row>
    <row r="687" spans="1:25" ht="15.75" customHeight="1" x14ac:dyDescent="0.2">
      <c r="A687" s="3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30"/>
      <c r="Q687" s="30"/>
      <c r="R687" s="30"/>
      <c r="S687" s="30"/>
      <c r="T687" s="30"/>
      <c r="U687" s="30"/>
      <c r="V687" s="30"/>
      <c r="W687" s="30"/>
      <c r="X687" s="30"/>
      <c r="Y687" s="30"/>
    </row>
    <row r="688" spans="1:25" ht="15.75" customHeight="1" x14ac:dyDescent="0.2">
      <c r="A688" s="3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30"/>
      <c r="Q688" s="30"/>
      <c r="R688" s="30"/>
      <c r="S688" s="30"/>
      <c r="T688" s="30"/>
      <c r="U688" s="30"/>
      <c r="V688" s="30"/>
      <c r="W688" s="30"/>
      <c r="X688" s="30"/>
      <c r="Y688" s="30"/>
    </row>
    <row r="689" spans="1:25" ht="15.75" customHeight="1" x14ac:dyDescent="0.2">
      <c r="A689" s="3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30"/>
      <c r="Q689" s="30"/>
      <c r="R689" s="30"/>
      <c r="S689" s="30"/>
      <c r="T689" s="30"/>
      <c r="U689" s="30"/>
      <c r="V689" s="30"/>
      <c r="W689" s="30"/>
      <c r="X689" s="30"/>
      <c r="Y689" s="30"/>
    </row>
    <row r="690" spans="1:25" ht="15.75" customHeight="1" x14ac:dyDescent="0.2">
      <c r="A690" s="3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30"/>
      <c r="Q690" s="30"/>
      <c r="R690" s="30"/>
      <c r="S690" s="30"/>
      <c r="T690" s="30"/>
      <c r="U690" s="30"/>
      <c r="V690" s="30"/>
      <c r="W690" s="30"/>
      <c r="X690" s="30"/>
      <c r="Y690" s="30"/>
    </row>
    <row r="691" spans="1:25" ht="15.75" customHeight="1" x14ac:dyDescent="0.2">
      <c r="A691" s="3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30"/>
      <c r="Q691" s="30"/>
      <c r="R691" s="30"/>
      <c r="S691" s="30"/>
      <c r="T691" s="30"/>
      <c r="U691" s="30"/>
      <c r="V691" s="30"/>
      <c r="W691" s="30"/>
      <c r="X691" s="30"/>
      <c r="Y691" s="30"/>
    </row>
    <row r="692" spans="1:25" ht="15.75" customHeight="1" x14ac:dyDescent="0.2">
      <c r="A692" s="3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30"/>
      <c r="Q692" s="30"/>
      <c r="R692" s="30"/>
      <c r="S692" s="30"/>
      <c r="T692" s="30"/>
      <c r="U692" s="30"/>
      <c r="V692" s="30"/>
      <c r="W692" s="30"/>
      <c r="X692" s="30"/>
      <c r="Y692" s="30"/>
    </row>
    <row r="693" spans="1:25" ht="15.75" customHeight="1" x14ac:dyDescent="0.2">
      <c r="A693" s="3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30"/>
      <c r="Q693" s="30"/>
      <c r="R693" s="30"/>
      <c r="S693" s="30"/>
      <c r="T693" s="30"/>
      <c r="U693" s="30"/>
      <c r="V693" s="30"/>
      <c r="W693" s="30"/>
      <c r="X693" s="30"/>
      <c r="Y693" s="30"/>
    </row>
    <row r="694" spans="1:25" ht="15.75" customHeight="1" x14ac:dyDescent="0.2">
      <c r="A694" s="3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30"/>
      <c r="Q694" s="30"/>
      <c r="R694" s="30"/>
      <c r="S694" s="30"/>
      <c r="T694" s="30"/>
      <c r="U694" s="30"/>
      <c r="V694" s="30"/>
      <c r="W694" s="30"/>
      <c r="X694" s="30"/>
      <c r="Y694" s="30"/>
    </row>
    <row r="695" spans="1:25" ht="15.75" customHeight="1" x14ac:dyDescent="0.2">
      <c r="A695" s="3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30"/>
      <c r="Q695" s="30"/>
      <c r="R695" s="30"/>
      <c r="S695" s="30"/>
      <c r="T695" s="30"/>
      <c r="U695" s="30"/>
      <c r="V695" s="30"/>
      <c r="W695" s="30"/>
      <c r="X695" s="30"/>
      <c r="Y695" s="30"/>
    </row>
    <row r="696" spans="1:25" ht="15.75" customHeight="1" x14ac:dyDescent="0.2">
      <c r="A696" s="3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30"/>
      <c r="Q696" s="30"/>
      <c r="R696" s="30"/>
      <c r="S696" s="30"/>
      <c r="T696" s="30"/>
      <c r="U696" s="30"/>
      <c r="V696" s="30"/>
      <c r="W696" s="30"/>
      <c r="X696" s="30"/>
      <c r="Y696" s="30"/>
    </row>
    <row r="697" spans="1:25" ht="15.75" customHeight="1" x14ac:dyDescent="0.2">
      <c r="A697" s="3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30"/>
      <c r="Q697" s="30"/>
      <c r="R697" s="30"/>
      <c r="S697" s="30"/>
      <c r="T697" s="30"/>
      <c r="U697" s="30"/>
      <c r="V697" s="30"/>
      <c r="W697" s="30"/>
      <c r="X697" s="30"/>
      <c r="Y697" s="30"/>
    </row>
    <row r="698" spans="1:25" ht="15.75" customHeight="1" x14ac:dyDescent="0.2">
      <c r="A698" s="3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30"/>
      <c r="Q698" s="30"/>
      <c r="R698" s="30"/>
      <c r="S698" s="30"/>
      <c r="T698" s="30"/>
      <c r="U698" s="30"/>
      <c r="V698" s="30"/>
      <c r="W698" s="30"/>
      <c r="X698" s="30"/>
      <c r="Y698" s="30"/>
    </row>
    <row r="699" spans="1:25" ht="15.75" customHeight="1" x14ac:dyDescent="0.2">
      <c r="A699" s="3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30"/>
      <c r="Q699" s="30"/>
      <c r="R699" s="30"/>
      <c r="S699" s="30"/>
      <c r="T699" s="30"/>
      <c r="U699" s="30"/>
      <c r="V699" s="30"/>
      <c r="W699" s="30"/>
      <c r="X699" s="30"/>
      <c r="Y699" s="30"/>
    </row>
    <row r="700" spans="1:25" ht="15.75" customHeight="1" x14ac:dyDescent="0.2">
      <c r="A700" s="3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30"/>
      <c r="Q700" s="30"/>
      <c r="R700" s="30"/>
      <c r="S700" s="30"/>
      <c r="T700" s="30"/>
      <c r="U700" s="30"/>
      <c r="V700" s="30"/>
      <c r="W700" s="30"/>
      <c r="X700" s="30"/>
      <c r="Y700" s="30"/>
    </row>
    <row r="701" spans="1:25" ht="15.75" customHeight="1" x14ac:dyDescent="0.2">
      <c r="A701" s="3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30"/>
      <c r="Q701" s="30"/>
      <c r="R701" s="30"/>
      <c r="S701" s="30"/>
      <c r="T701" s="30"/>
      <c r="U701" s="30"/>
      <c r="V701" s="30"/>
      <c r="W701" s="30"/>
      <c r="X701" s="30"/>
      <c r="Y701" s="30"/>
    </row>
    <row r="702" spans="1:25" ht="15.75" customHeight="1" x14ac:dyDescent="0.2">
      <c r="A702" s="3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30"/>
      <c r="Q702" s="30"/>
      <c r="R702" s="30"/>
      <c r="S702" s="30"/>
      <c r="T702" s="30"/>
      <c r="U702" s="30"/>
      <c r="V702" s="30"/>
      <c r="W702" s="30"/>
      <c r="X702" s="30"/>
      <c r="Y702" s="30"/>
    </row>
    <row r="703" spans="1:25" ht="15.75" customHeight="1" x14ac:dyDescent="0.2">
      <c r="A703" s="3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30"/>
      <c r="Q703" s="30"/>
      <c r="R703" s="30"/>
      <c r="S703" s="30"/>
      <c r="T703" s="30"/>
      <c r="U703" s="30"/>
      <c r="V703" s="30"/>
      <c r="W703" s="30"/>
      <c r="X703" s="30"/>
      <c r="Y703" s="30"/>
    </row>
    <row r="704" spans="1:25" ht="15.75" customHeight="1" x14ac:dyDescent="0.2">
      <c r="A704" s="3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30"/>
      <c r="Q704" s="30"/>
      <c r="R704" s="30"/>
      <c r="S704" s="30"/>
      <c r="T704" s="30"/>
      <c r="U704" s="30"/>
      <c r="V704" s="30"/>
      <c r="W704" s="30"/>
      <c r="X704" s="30"/>
      <c r="Y704" s="30"/>
    </row>
    <row r="705" spans="1:25" ht="15.75" customHeight="1" x14ac:dyDescent="0.2">
      <c r="A705" s="3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30"/>
      <c r="Q705" s="30"/>
      <c r="R705" s="30"/>
      <c r="S705" s="30"/>
      <c r="T705" s="30"/>
      <c r="U705" s="30"/>
      <c r="V705" s="30"/>
      <c r="W705" s="30"/>
      <c r="X705" s="30"/>
      <c r="Y705" s="30"/>
    </row>
    <row r="706" spans="1:25" ht="15.75" customHeight="1" x14ac:dyDescent="0.2">
      <c r="A706" s="3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30"/>
      <c r="Q706" s="30"/>
      <c r="R706" s="30"/>
      <c r="S706" s="30"/>
      <c r="T706" s="30"/>
      <c r="U706" s="30"/>
      <c r="V706" s="30"/>
      <c r="W706" s="30"/>
      <c r="X706" s="30"/>
      <c r="Y706" s="30"/>
    </row>
    <row r="707" spans="1:25" ht="15.75" customHeight="1" x14ac:dyDescent="0.2">
      <c r="A707" s="3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30"/>
      <c r="Q707" s="30"/>
      <c r="R707" s="30"/>
      <c r="S707" s="30"/>
      <c r="T707" s="30"/>
      <c r="U707" s="30"/>
      <c r="V707" s="30"/>
      <c r="W707" s="30"/>
      <c r="X707" s="30"/>
      <c r="Y707" s="30"/>
    </row>
    <row r="708" spans="1:25" ht="15.75" customHeight="1" x14ac:dyDescent="0.2">
      <c r="A708" s="3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30"/>
      <c r="Q708" s="30"/>
      <c r="R708" s="30"/>
      <c r="S708" s="30"/>
      <c r="T708" s="30"/>
      <c r="U708" s="30"/>
      <c r="V708" s="30"/>
      <c r="W708" s="30"/>
      <c r="X708" s="30"/>
      <c r="Y708" s="30"/>
    </row>
    <row r="709" spans="1:25" ht="15.75" customHeight="1" x14ac:dyDescent="0.2">
      <c r="A709" s="3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30"/>
      <c r="Q709" s="30"/>
      <c r="R709" s="30"/>
      <c r="S709" s="30"/>
      <c r="T709" s="30"/>
      <c r="U709" s="30"/>
      <c r="V709" s="30"/>
      <c r="W709" s="30"/>
      <c r="X709" s="30"/>
      <c r="Y709" s="30"/>
    </row>
    <row r="710" spans="1:25" ht="15.75" customHeight="1" x14ac:dyDescent="0.2">
      <c r="A710" s="3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30"/>
      <c r="Q710" s="30"/>
      <c r="R710" s="30"/>
      <c r="S710" s="30"/>
      <c r="T710" s="30"/>
      <c r="U710" s="30"/>
      <c r="V710" s="30"/>
      <c r="W710" s="30"/>
      <c r="X710" s="30"/>
      <c r="Y710" s="30"/>
    </row>
    <row r="711" spans="1:25" ht="15.75" customHeight="1" x14ac:dyDescent="0.2">
      <c r="A711" s="3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30"/>
      <c r="Q711" s="30"/>
      <c r="R711" s="30"/>
      <c r="S711" s="30"/>
      <c r="T711" s="30"/>
      <c r="U711" s="30"/>
      <c r="V711" s="30"/>
      <c r="W711" s="30"/>
      <c r="X711" s="30"/>
      <c r="Y711" s="30"/>
    </row>
    <row r="712" spans="1:25" ht="15.75" customHeight="1" x14ac:dyDescent="0.2">
      <c r="A712" s="3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30"/>
      <c r="Q712" s="30"/>
      <c r="R712" s="30"/>
      <c r="S712" s="30"/>
      <c r="T712" s="30"/>
      <c r="U712" s="30"/>
      <c r="V712" s="30"/>
      <c r="W712" s="30"/>
      <c r="X712" s="30"/>
      <c r="Y712" s="30"/>
    </row>
    <row r="713" spans="1:25" ht="15.75" customHeight="1" x14ac:dyDescent="0.2">
      <c r="A713" s="3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30"/>
      <c r="Q713" s="30"/>
      <c r="R713" s="30"/>
      <c r="S713" s="30"/>
      <c r="T713" s="30"/>
      <c r="U713" s="30"/>
      <c r="V713" s="30"/>
      <c r="W713" s="30"/>
      <c r="X713" s="30"/>
      <c r="Y713" s="30"/>
    </row>
    <row r="714" spans="1:25" ht="15.75" customHeight="1" x14ac:dyDescent="0.2">
      <c r="A714" s="3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30"/>
      <c r="Q714" s="30"/>
      <c r="R714" s="30"/>
      <c r="S714" s="30"/>
      <c r="T714" s="30"/>
      <c r="U714" s="30"/>
      <c r="V714" s="30"/>
      <c r="W714" s="30"/>
      <c r="X714" s="30"/>
      <c r="Y714" s="30"/>
    </row>
    <row r="715" spans="1:25" ht="15.75" customHeight="1" x14ac:dyDescent="0.2">
      <c r="A715" s="3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30"/>
      <c r="Q715" s="30"/>
      <c r="R715" s="30"/>
      <c r="S715" s="30"/>
      <c r="T715" s="30"/>
      <c r="U715" s="30"/>
      <c r="V715" s="30"/>
      <c r="W715" s="30"/>
      <c r="X715" s="30"/>
      <c r="Y715" s="30"/>
    </row>
    <row r="716" spans="1:25" ht="15.75" customHeight="1" x14ac:dyDescent="0.2">
      <c r="A716" s="3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30"/>
      <c r="Q716" s="30"/>
      <c r="R716" s="30"/>
      <c r="S716" s="30"/>
      <c r="T716" s="30"/>
      <c r="U716" s="30"/>
      <c r="V716" s="30"/>
      <c r="W716" s="30"/>
      <c r="X716" s="30"/>
      <c r="Y716" s="30"/>
    </row>
    <row r="717" spans="1:25" ht="15.75" customHeight="1" x14ac:dyDescent="0.2">
      <c r="A717" s="3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30"/>
      <c r="Q717" s="30"/>
      <c r="R717" s="30"/>
      <c r="S717" s="30"/>
      <c r="T717" s="30"/>
      <c r="U717" s="30"/>
      <c r="V717" s="30"/>
      <c r="W717" s="30"/>
      <c r="X717" s="30"/>
      <c r="Y717" s="30"/>
    </row>
    <row r="718" spans="1:25" ht="15.75" customHeight="1" x14ac:dyDescent="0.2">
      <c r="A718" s="3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30"/>
      <c r="Q718" s="30"/>
      <c r="R718" s="30"/>
      <c r="S718" s="30"/>
      <c r="T718" s="30"/>
      <c r="U718" s="30"/>
      <c r="V718" s="30"/>
      <c r="W718" s="30"/>
      <c r="X718" s="30"/>
      <c r="Y718" s="30"/>
    </row>
    <row r="719" spans="1:25" ht="15.75" customHeight="1" x14ac:dyDescent="0.2">
      <c r="A719" s="3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30"/>
      <c r="Q719" s="30"/>
      <c r="R719" s="30"/>
      <c r="S719" s="30"/>
      <c r="T719" s="30"/>
      <c r="U719" s="30"/>
      <c r="V719" s="30"/>
      <c r="W719" s="30"/>
      <c r="X719" s="30"/>
      <c r="Y719" s="30"/>
    </row>
    <row r="720" spans="1:25" ht="15.75" customHeight="1" x14ac:dyDescent="0.2">
      <c r="A720" s="3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30"/>
      <c r="Q720" s="30"/>
      <c r="R720" s="30"/>
      <c r="S720" s="30"/>
      <c r="T720" s="30"/>
      <c r="U720" s="30"/>
      <c r="V720" s="30"/>
      <c r="W720" s="30"/>
      <c r="X720" s="30"/>
      <c r="Y720" s="30"/>
    </row>
    <row r="721" spans="1:25" ht="15.75" customHeight="1" x14ac:dyDescent="0.2">
      <c r="A721" s="3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30"/>
      <c r="Q721" s="30"/>
      <c r="R721" s="30"/>
      <c r="S721" s="30"/>
      <c r="T721" s="30"/>
      <c r="U721" s="30"/>
      <c r="V721" s="30"/>
      <c r="W721" s="30"/>
      <c r="X721" s="30"/>
      <c r="Y721" s="30"/>
    </row>
    <row r="722" spans="1:25" ht="15.75" customHeight="1" x14ac:dyDescent="0.2">
      <c r="A722" s="3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30"/>
      <c r="Q722" s="30"/>
      <c r="R722" s="30"/>
      <c r="S722" s="30"/>
      <c r="T722" s="30"/>
      <c r="U722" s="30"/>
      <c r="V722" s="30"/>
      <c r="W722" s="30"/>
      <c r="X722" s="30"/>
      <c r="Y722" s="30"/>
    </row>
    <row r="723" spans="1:25" ht="15.75" customHeight="1" x14ac:dyDescent="0.2">
      <c r="A723" s="3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30"/>
      <c r="Q723" s="30"/>
      <c r="R723" s="30"/>
      <c r="S723" s="30"/>
      <c r="T723" s="30"/>
      <c r="U723" s="30"/>
      <c r="V723" s="30"/>
      <c r="W723" s="30"/>
      <c r="X723" s="30"/>
      <c r="Y723" s="30"/>
    </row>
    <row r="724" spans="1:25" ht="15.75" customHeight="1" x14ac:dyDescent="0.2">
      <c r="A724" s="3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30"/>
      <c r="Q724" s="30"/>
      <c r="R724" s="30"/>
      <c r="S724" s="30"/>
      <c r="T724" s="30"/>
      <c r="U724" s="30"/>
      <c r="V724" s="30"/>
      <c r="W724" s="30"/>
      <c r="X724" s="30"/>
      <c r="Y724" s="30"/>
    </row>
    <row r="725" spans="1:25" ht="15.75" customHeight="1" x14ac:dyDescent="0.2">
      <c r="A725" s="3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30"/>
      <c r="Q725" s="30"/>
      <c r="R725" s="30"/>
      <c r="S725" s="30"/>
      <c r="T725" s="30"/>
      <c r="U725" s="30"/>
      <c r="V725" s="30"/>
      <c r="W725" s="30"/>
      <c r="X725" s="30"/>
      <c r="Y725" s="30"/>
    </row>
    <row r="726" spans="1:25" ht="15.75" customHeight="1" x14ac:dyDescent="0.2">
      <c r="A726" s="3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30"/>
      <c r="Q726" s="30"/>
      <c r="R726" s="30"/>
      <c r="S726" s="30"/>
      <c r="T726" s="30"/>
      <c r="U726" s="30"/>
      <c r="V726" s="30"/>
      <c r="W726" s="30"/>
      <c r="X726" s="30"/>
      <c r="Y726" s="30"/>
    </row>
    <row r="727" spans="1:25" ht="15.75" customHeight="1" x14ac:dyDescent="0.2">
      <c r="A727" s="3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30"/>
      <c r="Q727" s="30"/>
      <c r="R727" s="30"/>
      <c r="S727" s="30"/>
      <c r="T727" s="30"/>
      <c r="U727" s="30"/>
      <c r="V727" s="30"/>
      <c r="W727" s="30"/>
      <c r="X727" s="30"/>
      <c r="Y727" s="30"/>
    </row>
    <row r="728" spans="1:25" ht="15.75" customHeight="1" x14ac:dyDescent="0.2">
      <c r="A728" s="3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30"/>
      <c r="Q728" s="30"/>
      <c r="R728" s="30"/>
      <c r="S728" s="30"/>
      <c r="T728" s="30"/>
      <c r="U728" s="30"/>
      <c r="V728" s="30"/>
      <c r="W728" s="30"/>
      <c r="X728" s="30"/>
      <c r="Y728" s="30"/>
    </row>
    <row r="729" spans="1:25" ht="15.75" customHeight="1" x14ac:dyDescent="0.2">
      <c r="A729" s="3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30"/>
      <c r="Q729" s="30"/>
      <c r="R729" s="30"/>
      <c r="S729" s="30"/>
      <c r="T729" s="30"/>
      <c r="U729" s="30"/>
      <c r="V729" s="30"/>
      <c r="W729" s="30"/>
      <c r="X729" s="30"/>
      <c r="Y729" s="30"/>
    </row>
    <row r="730" spans="1:25" ht="15.75" customHeight="1" x14ac:dyDescent="0.2">
      <c r="A730" s="3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30"/>
      <c r="Q730" s="30"/>
      <c r="R730" s="30"/>
      <c r="S730" s="30"/>
      <c r="T730" s="30"/>
      <c r="U730" s="30"/>
      <c r="V730" s="30"/>
      <c r="W730" s="30"/>
      <c r="X730" s="30"/>
      <c r="Y730" s="30"/>
    </row>
    <row r="731" spans="1:25" ht="15.75" customHeight="1" x14ac:dyDescent="0.2">
      <c r="A731" s="3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30"/>
      <c r="Q731" s="30"/>
      <c r="R731" s="30"/>
      <c r="S731" s="30"/>
      <c r="T731" s="30"/>
      <c r="U731" s="30"/>
      <c r="V731" s="30"/>
      <c r="W731" s="30"/>
      <c r="X731" s="30"/>
      <c r="Y731" s="30"/>
    </row>
    <row r="732" spans="1:25" ht="15.75" customHeight="1" x14ac:dyDescent="0.2">
      <c r="A732" s="3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30"/>
      <c r="Q732" s="30"/>
      <c r="R732" s="30"/>
      <c r="S732" s="30"/>
      <c r="T732" s="30"/>
      <c r="U732" s="30"/>
      <c r="V732" s="30"/>
      <c r="W732" s="30"/>
      <c r="X732" s="30"/>
      <c r="Y732" s="30"/>
    </row>
    <row r="733" spans="1:25" ht="15.75" customHeight="1" x14ac:dyDescent="0.2">
      <c r="A733" s="3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30"/>
      <c r="Q733" s="30"/>
      <c r="R733" s="30"/>
      <c r="S733" s="30"/>
      <c r="T733" s="30"/>
      <c r="U733" s="30"/>
      <c r="V733" s="30"/>
      <c r="W733" s="30"/>
      <c r="X733" s="30"/>
      <c r="Y733" s="30"/>
    </row>
    <row r="734" spans="1:25" ht="15.75" customHeight="1" x14ac:dyDescent="0.2">
      <c r="A734" s="3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30"/>
      <c r="Q734" s="30"/>
      <c r="R734" s="30"/>
      <c r="S734" s="30"/>
      <c r="T734" s="30"/>
      <c r="U734" s="30"/>
      <c r="V734" s="30"/>
      <c r="W734" s="30"/>
      <c r="X734" s="30"/>
      <c r="Y734" s="30"/>
    </row>
    <row r="735" spans="1:25" ht="15.75" customHeight="1" x14ac:dyDescent="0.2">
      <c r="A735" s="3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30"/>
      <c r="Q735" s="30"/>
      <c r="R735" s="30"/>
      <c r="S735" s="30"/>
      <c r="T735" s="30"/>
      <c r="U735" s="30"/>
      <c r="V735" s="30"/>
      <c r="W735" s="30"/>
      <c r="X735" s="30"/>
      <c r="Y735" s="30"/>
    </row>
    <row r="736" spans="1:25" ht="15.75" customHeight="1" x14ac:dyDescent="0.2">
      <c r="A736" s="3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30"/>
      <c r="Q736" s="30"/>
      <c r="R736" s="30"/>
      <c r="S736" s="30"/>
      <c r="T736" s="30"/>
      <c r="U736" s="30"/>
      <c r="V736" s="30"/>
      <c r="W736" s="30"/>
      <c r="X736" s="30"/>
      <c r="Y736" s="30"/>
    </row>
    <row r="737" spans="1:25" ht="15.75" customHeight="1" x14ac:dyDescent="0.2">
      <c r="A737" s="3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30"/>
      <c r="Q737" s="30"/>
      <c r="R737" s="30"/>
      <c r="S737" s="30"/>
      <c r="T737" s="30"/>
      <c r="U737" s="30"/>
      <c r="V737" s="30"/>
      <c r="W737" s="30"/>
      <c r="X737" s="30"/>
      <c r="Y737" s="30"/>
    </row>
    <row r="738" spans="1:25" ht="15.75" customHeight="1" x14ac:dyDescent="0.2">
      <c r="A738" s="3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30"/>
      <c r="Q738" s="30"/>
      <c r="R738" s="30"/>
      <c r="S738" s="30"/>
      <c r="T738" s="30"/>
      <c r="U738" s="30"/>
      <c r="V738" s="30"/>
      <c r="W738" s="30"/>
      <c r="X738" s="30"/>
      <c r="Y738" s="30"/>
    </row>
    <row r="739" spans="1:25" ht="15.75" customHeight="1" x14ac:dyDescent="0.2">
      <c r="A739" s="3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30"/>
      <c r="Q739" s="30"/>
      <c r="R739" s="30"/>
      <c r="S739" s="30"/>
      <c r="T739" s="30"/>
      <c r="U739" s="30"/>
      <c r="V739" s="30"/>
      <c r="W739" s="30"/>
      <c r="X739" s="30"/>
      <c r="Y739" s="30"/>
    </row>
    <row r="740" spans="1:25" ht="15.75" customHeight="1" x14ac:dyDescent="0.2">
      <c r="A740" s="3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30"/>
      <c r="Q740" s="30"/>
      <c r="R740" s="30"/>
      <c r="S740" s="30"/>
      <c r="T740" s="30"/>
      <c r="U740" s="30"/>
      <c r="V740" s="30"/>
      <c r="W740" s="30"/>
      <c r="X740" s="30"/>
      <c r="Y740" s="30"/>
    </row>
    <row r="741" spans="1:25" ht="15.75" customHeight="1" x14ac:dyDescent="0.2">
      <c r="A741" s="3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30"/>
      <c r="Q741" s="30"/>
      <c r="R741" s="30"/>
      <c r="S741" s="30"/>
      <c r="T741" s="30"/>
      <c r="U741" s="30"/>
      <c r="V741" s="30"/>
      <c r="W741" s="30"/>
      <c r="X741" s="30"/>
      <c r="Y741" s="30"/>
    </row>
    <row r="742" spans="1:25" ht="15.75" customHeight="1" x14ac:dyDescent="0.2">
      <c r="A742" s="3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30"/>
      <c r="Q742" s="30"/>
      <c r="R742" s="30"/>
      <c r="S742" s="30"/>
      <c r="T742" s="30"/>
      <c r="U742" s="30"/>
      <c r="V742" s="30"/>
      <c r="W742" s="30"/>
      <c r="X742" s="30"/>
      <c r="Y742" s="30"/>
    </row>
    <row r="743" spans="1:25" ht="15.75" customHeight="1" x14ac:dyDescent="0.2">
      <c r="A743" s="3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30"/>
      <c r="Q743" s="30"/>
      <c r="R743" s="30"/>
      <c r="S743" s="30"/>
      <c r="T743" s="30"/>
      <c r="U743" s="30"/>
      <c r="V743" s="30"/>
      <c r="W743" s="30"/>
      <c r="X743" s="30"/>
      <c r="Y743" s="30"/>
    </row>
    <row r="744" spans="1:25" ht="15.75" customHeight="1" x14ac:dyDescent="0.2">
      <c r="A744" s="3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30"/>
      <c r="Q744" s="30"/>
      <c r="R744" s="30"/>
      <c r="S744" s="30"/>
      <c r="T744" s="30"/>
      <c r="U744" s="30"/>
      <c r="V744" s="30"/>
      <c r="W744" s="30"/>
      <c r="X744" s="30"/>
      <c r="Y744" s="30"/>
    </row>
    <row r="745" spans="1:25" ht="15.75" customHeight="1" x14ac:dyDescent="0.2">
      <c r="A745" s="3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30"/>
      <c r="Q745" s="30"/>
      <c r="R745" s="30"/>
      <c r="S745" s="30"/>
      <c r="T745" s="30"/>
      <c r="U745" s="30"/>
      <c r="V745" s="30"/>
      <c r="W745" s="30"/>
      <c r="X745" s="30"/>
      <c r="Y745" s="30"/>
    </row>
    <row r="746" spans="1:25" ht="15.75" customHeight="1" x14ac:dyDescent="0.2">
      <c r="A746" s="3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30"/>
      <c r="Q746" s="30"/>
      <c r="R746" s="30"/>
      <c r="S746" s="30"/>
      <c r="T746" s="30"/>
      <c r="U746" s="30"/>
      <c r="V746" s="30"/>
      <c r="W746" s="30"/>
      <c r="X746" s="30"/>
      <c r="Y746" s="30"/>
    </row>
    <row r="747" spans="1:25" ht="15.75" customHeight="1" x14ac:dyDescent="0.2">
      <c r="A747" s="3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30"/>
      <c r="Q747" s="30"/>
      <c r="R747" s="30"/>
      <c r="S747" s="30"/>
      <c r="T747" s="30"/>
      <c r="U747" s="30"/>
      <c r="V747" s="30"/>
      <c r="W747" s="30"/>
      <c r="X747" s="30"/>
      <c r="Y747" s="30"/>
    </row>
    <row r="748" spans="1:25" ht="15.75" customHeight="1" x14ac:dyDescent="0.2">
      <c r="A748" s="3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30"/>
      <c r="Q748" s="30"/>
      <c r="R748" s="30"/>
      <c r="S748" s="30"/>
      <c r="T748" s="30"/>
      <c r="U748" s="30"/>
      <c r="V748" s="30"/>
      <c r="W748" s="30"/>
      <c r="X748" s="30"/>
      <c r="Y748" s="30"/>
    </row>
    <row r="749" spans="1:25" ht="15.75" customHeight="1" x14ac:dyDescent="0.2">
      <c r="A749" s="3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30"/>
      <c r="Q749" s="30"/>
      <c r="R749" s="30"/>
      <c r="S749" s="30"/>
      <c r="T749" s="30"/>
      <c r="U749" s="30"/>
      <c r="V749" s="30"/>
      <c r="W749" s="30"/>
      <c r="X749" s="30"/>
      <c r="Y749" s="30"/>
    </row>
    <row r="750" spans="1:25" ht="15.75" customHeight="1" x14ac:dyDescent="0.2">
      <c r="A750" s="3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30"/>
      <c r="Q750" s="30"/>
      <c r="R750" s="30"/>
      <c r="S750" s="30"/>
      <c r="T750" s="30"/>
      <c r="U750" s="30"/>
      <c r="V750" s="30"/>
      <c r="W750" s="30"/>
      <c r="X750" s="30"/>
      <c r="Y750" s="30"/>
    </row>
    <row r="751" spans="1:25" ht="15.75" customHeight="1" x14ac:dyDescent="0.2">
      <c r="A751" s="3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30"/>
      <c r="Q751" s="30"/>
      <c r="R751" s="30"/>
      <c r="S751" s="30"/>
      <c r="T751" s="30"/>
      <c r="U751" s="30"/>
      <c r="V751" s="30"/>
      <c r="W751" s="30"/>
      <c r="X751" s="30"/>
      <c r="Y751" s="30"/>
    </row>
    <row r="752" spans="1:25" ht="15.75" customHeight="1" x14ac:dyDescent="0.2">
      <c r="A752" s="3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30"/>
      <c r="Q752" s="30"/>
      <c r="R752" s="30"/>
      <c r="S752" s="30"/>
      <c r="T752" s="30"/>
      <c r="U752" s="30"/>
      <c r="V752" s="30"/>
      <c r="W752" s="30"/>
      <c r="X752" s="30"/>
      <c r="Y752" s="30"/>
    </row>
    <row r="753" spans="1:25" ht="15.75" customHeight="1" x14ac:dyDescent="0.2">
      <c r="A753" s="3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30"/>
      <c r="Q753" s="30"/>
      <c r="R753" s="30"/>
      <c r="S753" s="30"/>
      <c r="T753" s="30"/>
      <c r="U753" s="30"/>
      <c r="V753" s="30"/>
      <c r="W753" s="30"/>
      <c r="X753" s="30"/>
      <c r="Y753" s="30"/>
    </row>
    <row r="754" spans="1:25" ht="15.75" customHeight="1" x14ac:dyDescent="0.2">
      <c r="A754" s="3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30"/>
      <c r="Q754" s="30"/>
      <c r="R754" s="30"/>
      <c r="S754" s="30"/>
      <c r="T754" s="30"/>
      <c r="U754" s="30"/>
      <c r="V754" s="30"/>
      <c r="W754" s="30"/>
      <c r="X754" s="30"/>
      <c r="Y754" s="30"/>
    </row>
    <row r="755" spans="1:25" ht="15.75" customHeight="1" x14ac:dyDescent="0.2">
      <c r="A755" s="3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30"/>
      <c r="Q755" s="30"/>
      <c r="R755" s="30"/>
      <c r="S755" s="30"/>
      <c r="T755" s="30"/>
      <c r="U755" s="30"/>
      <c r="V755" s="30"/>
      <c r="W755" s="30"/>
      <c r="X755" s="30"/>
      <c r="Y755" s="30"/>
    </row>
    <row r="756" spans="1:25" ht="15.75" customHeight="1" x14ac:dyDescent="0.2">
      <c r="A756" s="3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30"/>
      <c r="Q756" s="30"/>
      <c r="R756" s="30"/>
      <c r="S756" s="30"/>
      <c r="T756" s="30"/>
      <c r="U756" s="30"/>
      <c r="V756" s="30"/>
      <c r="W756" s="30"/>
      <c r="X756" s="30"/>
      <c r="Y756" s="30"/>
    </row>
    <row r="757" spans="1:25" ht="15.75" customHeight="1" x14ac:dyDescent="0.2">
      <c r="A757" s="3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30"/>
      <c r="Q757" s="30"/>
      <c r="R757" s="30"/>
      <c r="S757" s="30"/>
      <c r="T757" s="30"/>
      <c r="U757" s="30"/>
      <c r="V757" s="30"/>
      <c r="W757" s="30"/>
      <c r="X757" s="30"/>
      <c r="Y757" s="30"/>
    </row>
    <row r="758" spans="1:25" ht="15.75" customHeight="1" x14ac:dyDescent="0.2">
      <c r="A758" s="3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30"/>
      <c r="Q758" s="30"/>
      <c r="R758" s="30"/>
      <c r="S758" s="30"/>
      <c r="T758" s="30"/>
      <c r="U758" s="30"/>
      <c r="V758" s="30"/>
      <c r="W758" s="30"/>
      <c r="X758" s="30"/>
      <c r="Y758" s="30"/>
    </row>
    <row r="759" spans="1:25" ht="15.75" customHeight="1" x14ac:dyDescent="0.2">
      <c r="A759" s="3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30"/>
      <c r="Q759" s="30"/>
      <c r="R759" s="30"/>
      <c r="S759" s="30"/>
      <c r="T759" s="30"/>
      <c r="U759" s="30"/>
      <c r="V759" s="30"/>
      <c r="W759" s="30"/>
      <c r="X759" s="30"/>
      <c r="Y759" s="30"/>
    </row>
    <row r="760" spans="1:25" ht="15.75" customHeight="1" x14ac:dyDescent="0.2">
      <c r="A760" s="3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30"/>
      <c r="Q760" s="30"/>
      <c r="R760" s="30"/>
      <c r="S760" s="30"/>
      <c r="T760" s="30"/>
      <c r="U760" s="30"/>
      <c r="V760" s="30"/>
      <c r="W760" s="30"/>
      <c r="X760" s="30"/>
      <c r="Y760" s="30"/>
    </row>
    <row r="761" spans="1:25" ht="15.75" customHeight="1" x14ac:dyDescent="0.2">
      <c r="A761" s="3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30"/>
      <c r="Q761" s="30"/>
      <c r="R761" s="30"/>
      <c r="S761" s="30"/>
      <c r="T761" s="30"/>
      <c r="U761" s="30"/>
      <c r="V761" s="30"/>
      <c r="W761" s="30"/>
      <c r="X761" s="30"/>
      <c r="Y761" s="30"/>
    </row>
    <row r="762" spans="1:25" ht="15.75" customHeight="1" x14ac:dyDescent="0.2">
      <c r="A762" s="3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30"/>
      <c r="Q762" s="30"/>
      <c r="R762" s="30"/>
      <c r="S762" s="30"/>
      <c r="T762" s="30"/>
      <c r="U762" s="30"/>
      <c r="V762" s="30"/>
      <c r="W762" s="30"/>
      <c r="X762" s="30"/>
      <c r="Y762" s="30"/>
    </row>
    <row r="763" spans="1:25" ht="15.75" customHeight="1" x14ac:dyDescent="0.2">
      <c r="A763" s="3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30"/>
      <c r="Q763" s="30"/>
      <c r="R763" s="30"/>
      <c r="S763" s="30"/>
      <c r="T763" s="30"/>
      <c r="U763" s="30"/>
      <c r="V763" s="30"/>
      <c r="W763" s="30"/>
      <c r="X763" s="30"/>
      <c r="Y763" s="30"/>
    </row>
    <row r="764" spans="1:25" ht="15.75" customHeight="1" x14ac:dyDescent="0.2">
      <c r="A764" s="3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30"/>
      <c r="Q764" s="30"/>
      <c r="R764" s="30"/>
      <c r="S764" s="30"/>
      <c r="T764" s="30"/>
      <c r="U764" s="30"/>
      <c r="V764" s="30"/>
      <c r="W764" s="30"/>
      <c r="X764" s="30"/>
      <c r="Y764" s="30"/>
    </row>
    <row r="765" spans="1:25" ht="15.75" customHeight="1" x14ac:dyDescent="0.2">
      <c r="A765" s="3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30"/>
      <c r="Q765" s="30"/>
      <c r="R765" s="30"/>
      <c r="S765" s="30"/>
      <c r="T765" s="30"/>
      <c r="U765" s="30"/>
      <c r="V765" s="30"/>
      <c r="W765" s="30"/>
      <c r="X765" s="30"/>
      <c r="Y765" s="30"/>
    </row>
    <row r="766" spans="1:25" ht="15.75" customHeight="1" x14ac:dyDescent="0.2">
      <c r="A766" s="3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30"/>
      <c r="Q766" s="30"/>
      <c r="R766" s="30"/>
      <c r="S766" s="30"/>
      <c r="T766" s="30"/>
      <c r="U766" s="30"/>
      <c r="V766" s="30"/>
      <c r="W766" s="30"/>
      <c r="X766" s="30"/>
      <c r="Y766" s="30"/>
    </row>
    <row r="767" spans="1:25" ht="15.75" customHeight="1" x14ac:dyDescent="0.2">
      <c r="A767" s="3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30"/>
      <c r="Q767" s="30"/>
      <c r="R767" s="30"/>
      <c r="S767" s="30"/>
      <c r="T767" s="30"/>
      <c r="U767" s="30"/>
      <c r="V767" s="30"/>
      <c r="W767" s="30"/>
      <c r="X767" s="30"/>
      <c r="Y767" s="30"/>
    </row>
    <row r="768" spans="1:25" ht="15.75" customHeight="1" x14ac:dyDescent="0.2">
      <c r="A768" s="3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30"/>
      <c r="Q768" s="30"/>
      <c r="R768" s="30"/>
      <c r="S768" s="30"/>
      <c r="T768" s="30"/>
      <c r="U768" s="30"/>
      <c r="V768" s="30"/>
      <c r="W768" s="30"/>
      <c r="X768" s="30"/>
      <c r="Y768" s="30"/>
    </row>
    <row r="769" spans="1:25" ht="15.75" customHeight="1" x14ac:dyDescent="0.2">
      <c r="A769" s="3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30"/>
      <c r="Q769" s="30"/>
      <c r="R769" s="30"/>
      <c r="S769" s="30"/>
      <c r="T769" s="30"/>
      <c r="U769" s="30"/>
      <c r="V769" s="30"/>
      <c r="W769" s="30"/>
      <c r="X769" s="30"/>
      <c r="Y769" s="30"/>
    </row>
    <row r="770" spans="1:25" ht="15.75" customHeight="1" x14ac:dyDescent="0.2">
      <c r="A770" s="3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30"/>
      <c r="Q770" s="30"/>
      <c r="R770" s="30"/>
      <c r="S770" s="30"/>
      <c r="T770" s="30"/>
      <c r="U770" s="30"/>
      <c r="V770" s="30"/>
      <c r="W770" s="30"/>
      <c r="X770" s="30"/>
      <c r="Y770" s="30"/>
    </row>
    <row r="771" spans="1:25" ht="15.75" customHeight="1" x14ac:dyDescent="0.2">
      <c r="A771" s="3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30"/>
      <c r="Q771" s="30"/>
      <c r="R771" s="30"/>
      <c r="S771" s="30"/>
      <c r="T771" s="30"/>
      <c r="U771" s="30"/>
      <c r="V771" s="30"/>
      <c r="W771" s="30"/>
      <c r="X771" s="30"/>
      <c r="Y771" s="30"/>
    </row>
    <row r="772" spans="1:25" ht="15.75" customHeight="1" x14ac:dyDescent="0.2">
      <c r="A772" s="3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30"/>
      <c r="Q772" s="30"/>
      <c r="R772" s="30"/>
      <c r="S772" s="30"/>
      <c r="T772" s="30"/>
      <c r="U772" s="30"/>
      <c r="V772" s="30"/>
      <c r="W772" s="30"/>
      <c r="X772" s="30"/>
      <c r="Y772" s="30"/>
    </row>
    <row r="773" spans="1:25" ht="15.75" customHeight="1" x14ac:dyDescent="0.2">
      <c r="A773" s="3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30"/>
      <c r="Q773" s="30"/>
      <c r="R773" s="30"/>
      <c r="S773" s="30"/>
      <c r="T773" s="30"/>
      <c r="U773" s="30"/>
      <c r="V773" s="30"/>
      <c r="W773" s="30"/>
      <c r="X773" s="30"/>
      <c r="Y773" s="30"/>
    </row>
    <row r="774" spans="1:25" ht="15.75" customHeight="1" x14ac:dyDescent="0.2">
      <c r="A774" s="3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30"/>
      <c r="Q774" s="30"/>
      <c r="R774" s="30"/>
      <c r="S774" s="30"/>
      <c r="T774" s="30"/>
      <c r="U774" s="30"/>
      <c r="V774" s="30"/>
      <c r="W774" s="30"/>
      <c r="X774" s="30"/>
      <c r="Y774" s="30"/>
    </row>
    <row r="775" spans="1:25" ht="15.75" customHeight="1" x14ac:dyDescent="0.2">
      <c r="A775" s="3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30"/>
      <c r="Q775" s="30"/>
      <c r="R775" s="30"/>
      <c r="S775" s="30"/>
      <c r="T775" s="30"/>
      <c r="U775" s="30"/>
      <c r="V775" s="30"/>
      <c r="W775" s="30"/>
      <c r="X775" s="30"/>
      <c r="Y775" s="30"/>
    </row>
    <row r="776" spans="1:25" ht="15.75" customHeight="1" x14ac:dyDescent="0.2">
      <c r="A776" s="3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30"/>
      <c r="Q776" s="30"/>
      <c r="R776" s="30"/>
      <c r="S776" s="30"/>
      <c r="T776" s="30"/>
      <c r="U776" s="30"/>
      <c r="V776" s="30"/>
      <c r="W776" s="30"/>
      <c r="X776" s="30"/>
      <c r="Y776" s="30"/>
    </row>
    <row r="777" spans="1:25" ht="15.75" customHeight="1" x14ac:dyDescent="0.2">
      <c r="A777" s="3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30"/>
      <c r="Q777" s="30"/>
      <c r="R777" s="30"/>
      <c r="S777" s="30"/>
      <c r="T777" s="30"/>
      <c r="U777" s="30"/>
      <c r="V777" s="30"/>
      <c r="W777" s="30"/>
      <c r="X777" s="30"/>
      <c r="Y777" s="30"/>
    </row>
    <row r="778" spans="1:25" ht="15.75" customHeight="1" x14ac:dyDescent="0.2">
      <c r="A778" s="3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30"/>
      <c r="Q778" s="30"/>
      <c r="R778" s="30"/>
      <c r="S778" s="30"/>
      <c r="T778" s="30"/>
      <c r="U778" s="30"/>
      <c r="V778" s="30"/>
      <c r="W778" s="30"/>
      <c r="X778" s="30"/>
      <c r="Y778" s="30"/>
    </row>
    <row r="779" spans="1:25" ht="15.75" customHeight="1" x14ac:dyDescent="0.2">
      <c r="A779" s="3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30"/>
      <c r="Q779" s="30"/>
      <c r="R779" s="30"/>
      <c r="S779" s="30"/>
      <c r="T779" s="30"/>
      <c r="U779" s="30"/>
      <c r="V779" s="30"/>
      <c r="W779" s="30"/>
      <c r="X779" s="30"/>
      <c r="Y779" s="30"/>
    </row>
    <row r="780" spans="1:25" ht="15.75" customHeight="1" x14ac:dyDescent="0.2">
      <c r="A780" s="3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30"/>
      <c r="Q780" s="30"/>
      <c r="R780" s="30"/>
      <c r="S780" s="30"/>
      <c r="T780" s="30"/>
      <c r="U780" s="30"/>
      <c r="V780" s="30"/>
      <c r="W780" s="30"/>
      <c r="X780" s="30"/>
      <c r="Y780" s="30"/>
    </row>
    <row r="781" spans="1:25" ht="15.75" customHeight="1" x14ac:dyDescent="0.2">
      <c r="A781" s="3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30"/>
      <c r="Q781" s="30"/>
      <c r="R781" s="30"/>
      <c r="S781" s="30"/>
      <c r="T781" s="30"/>
      <c r="U781" s="30"/>
      <c r="V781" s="30"/>
      <c r="W781" s="30"/>
      <c r="X781" s="30"/>
      <c r="Y781" s="30"/>
    </row>
    <row r="782" spans="1:25" ht="15.75" customHeight="1" x14ac:dyDescent="0.2">
      <c r="A782" s="3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30"/>
      <c r="Q782" s="30"/>
      <c r="R782" s="30"/>
      <c r="S782" s="30"/>
      <c r="T782" s="30"/>
      <c r="U782" s="30"/>
      <c r="V782" s="30"/>
      <c r="W782" s="30"/>
      <c r="X782" s="30"/>
      <c r="Y782" s="30"/>
    </row>
    <row r="783" spans="1:25" ht="15.75" customHeight="1" x14ac:dyDescent="0.2">
      <c r="A783" s="3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30"/>
      <c r="Q783" s="30"/>
      <c r="R783" s="30"/>
      <c r="S783" s="30"/>
      <c r="T783" s="30"/>
      <c r="U783" s="30"/>
      <c r="V783" s="30"/>
      <c r="W783" s="30"/>
      <c r="X783" s="30"/>
      <c r="Y783" s="30"/>
    </row>
    <row r="784" spans="1:25" ht="15.75" customHeight="1" x14ac:dyDescent="0.2">
      <c r="A784" s="3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30"/>
      <c r="Q784" s="30"/>
      <c r="R784" s="30"/>
      <c r="S784" s="30"/>
      <c r="T784" s="30"/>
      <c r="U784" s="30"/>
      <c r="V784" s="30"/>
      <c r="W784" s="30"/>
      <c r="X784" s="30"/>
      <c r="Y784" s="30"/>
    </row>
    <row r="785" spans="1:25" ht="15.75" customHeight="1" x14ac:dyDescent="0.2">
      <c r="A785" s="3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30"/>
      <c r="Q785" s="30"/>
      <c r="R785" s="30"/>
      <c r="S785" s="30"/>
      <c r="T785" s="30"/>
      <c r="U785" s="30"/>
      <c r="V785" s="30"/>
      <c r="W785" s="30"/>
      <c r="X785" s="30"/>
      <c r="Y785" s="30"/>
    </row>
    <row r="786" spans="1:25" ht="15.75" customHeight="1" x14ac:dyDescent="0.2">
      <c r="A786" s="30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30"/>
      <c r="Q786" s="30"/>
      <c r="R786" s="30"/>
      <c r="S786" s="30"/>
      <c r="T786" s="30"/>
      <c r="U786" s="30"/>
      <c r="V786" s="30"/>
      <c r="W786" s="30"/>
      <c r="X786" s="30"/>
      <c r="Y786" s="30"/>
    </row>
    <row r="787" spans="1:25" ht="15.75" customHeight="1" x14ac:dyDescent="0.2">
      <c r="A787" s="30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30"/>
      <c r="Q787" s="30"/>
      <c r="R787" s="30"/>
      <c r="S787" s="30"/>
      <c r="T787" s="30"/>
      <c r="U787" s="30"/>
      <c r="V787" s="30"/>
      <c r="W787" s="30"/>
      <c r="X787" s="30"/>
      <c r="Y787" s="30"/>
    </row>
    <row r="788" spans="1:25" ht="15.75" customHeight="1" x14ac:dyDescent="0.2">
      <c r="A788" s="30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30"/>
      <c r="Q788" s="30"/>
      <c r="R788" s="30"/>
      <c r="S788" s="30"/>
      <c r="T788" s="30"/>
      <c r="U788" s="30"/>
      <c r="V788" s="30"/>
      <c r="W788" s="30"/>
      <c r="X788" s="30"/>
      <c r="Y788" s="30"/>
    </row>
    <row r="789" spans="1:25" ht="15.75" customHeight="1" x14ac:dyDescent="0.2">
      <c r="A789" s="30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30"/>
      <c r="Q789" s="30"/>
      <c r="R789" s="30"/>
      <c r="S789" s="30"/>
      <c r="T789" s="30"/>
      <c r="U789" s="30"/>
      <c r="V789" s="30"/>
      <c r="W789" s="30"/>
      <c r="X789" s="30"/>
      <c r="Y789" s="30"/>
    </row>
    <row r="790" spans="1:25" ht="15.75" customHeight="1" x14ac:dyDescent="0.2">
      <c r="A790" s="30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30"/>
      <c r="Q790" s="30"/>
      <c r="R790" s="30"/>
      <c r="S790" s="30"/>
      <c r="T790" s="30"/>
      <c r="U790" s="30"/>
      <c r="V790" s="30"/>
      <c r="W790" s="30"/>
      <c r="X790" s="30"/>
      <c r="Y790" s="30"/>
    </row>
    <row r="791" spans="1:25" ht="15.75" customHeight="1" x14ac:dyDescent="0.2">
      <c r="A791" s="30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30"/>
      <c r="Q791" s="30"/>
      <c r="R791" s="30"/>
      <c r="S791" s="30"/>
      <c r="T791" s="30"/>
      <c r="U791" s="30"/>
      <c r="V791" s="30"/>
      <c r="W791" s="30"/>
      <c r="X791" s="30"/>
      <c r="Y791" s="30"/>
    </row>
    <row r="792" spans="1:25" ht="15.75" customHeight="1" x14ac:dyDescent="0.2">
      <c r="A792" s="30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30"/>
      <c r="Q792" s="30"/>
      <c r="R792" s="30"/>
      <c r="S792" s="30"/>
      <c r="T792" s="30"/>
      <c r="U792" s="30"/>
      <c r="V792" s="30"/>
      <c r="W792" s="30"/>
      <c r="X792" s="30"/>
      <c r="Y792" s="30"/>
    </row>
    <row r="793" spans="1:25" ht="15.75" customHeight="1" x14ac:dyDescent="0.2">
      <c r="A793" s="30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30"/>
      <c r="Q793" s="30"/>
      <c r="R793" s="30"/>
      <c r="S793" s="30"/>
      <c r="T793" s="30"/>
      <c r="U793" s="30"/>
      <c r="V793" s="30"/>
      <c r="W793" s="30"/>
      <c r="X793" s="30"/>
      <c r="Y793" s="30"/>
    </row>
    <row r="794" spans="1:25" ht="15.75" customHeight="1" x14ac:dyDescent="0.2">
      <c r="A794" s="30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30"/>
      <c r="Q794" s="30"/>
      <c r="R794" s="30"/>
      <c r="S794" s="30"/>
      <c r="T794" s="30"/>
      <c r="U794" s="30"/>
      <c r="V794" s="30"/>
      <c r="W794" s="30"/>
      <c r="X794" s="30"/>
      <c r="Y794" s="30"/>
    </row>
    <row r="795" spans="1:25" ht="15.75" customHeight="1" x14ac:dyDescent="0.2">
      <c r="A795" s="30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30"/>
      <c r="Q795" s="30"/>
      <c r="R795" s="30"/>
      <c r="S795" s="30"/>
      <c r="T795" s="30"/>
      <c r="U795" s="30"/>
      <c r="V795" s="30"/>
      <c r="W795" s="30"/>
      <c r="X795" s="30"/>
      <c r="Y795" s="30"/>
    </row>
    <row r="796" spans="1:25" ht="15.75" customHeight="1" x14ac:dyDescent="0.2">
      <c r="A796" s="30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30"/>
      <c r="Q796" s="30"/>
      <c r="R796" s="30"/>
      <c r="S796" s="30"/>
      <c r="T796" s="30"/>
      <c r="U796" s="30"/>
      <c r="V796" s="30"/>
      <c r="W796" s="30"/>
      <c r="X796" s="30"/>
      <c r="Y796" s="30"/>
    </row>
    <row r="797" spans="1:25" ht="15.75" customHeight="1" x14ac:dyDescent="0.2">
      <c r="A797" s="30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30"/>
      <c r="Q797" s="30"/>
      <c r="R797" s="30"/>
      <c r="S797" s="30"/>
      <c r="T797" s="30"/>
      <c r="U797" s="30"/>
      <c r="V797" s="30"/>
      <c r="W797" s="30"/>
      <c r="X797" s="30"/>
      <c r="Y797" s="30"/>
    </row>
    <row r="798" spans="1:25" ht="15.75" customHeight="1" x14ac:dyDescent="0.2">
      <c r="A798" s="30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30"/>
      <c r="Q798" s="30"/>
      <c r="R798" s="30"/>
      <c r="S798" s="30"/>
      <c r="T798" s="30"/>
      <c r="U798" s="30"/>
      <c r="V798" s="30"/>
      <c r="W798" s="30"/>
      <c r="X798" s="30"/>
      <c r="Y798" s="30"/>
    </row>
    <row r="799" spans="1:25" ht="15.75" customHeight="1" x14ac:dyDescent="0.2">
      <c r="A799" s="30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30"/>
      <c r="Q799" s="30"/>
      <c r="R799" s="30"/>
      <c r="S799" s="30"/>
      <c r="T799" s="30"/>
      <c r="U799" s="30"/>
      <c r="V799" s="30"/>
      <c r="W799" s="30"/>
      <c r="X799" s="30"/>
      <c r="Y799" s="30"/>
    </row>
    <row r="800" spans="1:25" ht="15.75" customHeight="1" x14ac:dyDescent="0.2">
      <c r="A800" s="30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30"/>
      <c r="Q800" s="30"/>
      <c r="R800" s="30"/>
      <c r="S800" s="30"/>
      <c r="T800" s="30"/>
      <c r="U800" s="30"/>
      <c r="V800" s="30"/>
      <c r="W800" s="30"/>
      <c r="X800" s="30"/>
      <c r="Y800" s="30"/>
    </row>
    <row r="801" spans="1:25" ht="15.75" customHeight="1" x14ac:dyDescent="0.2">
      <c r="A801" s="30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30"/>
      <c r="Q801" s="30"/>
      <c r="R801" s="30"/>
      <c r="S801" s="30"/>
      <c r="T801" s="30"/>
      <c r="U801" s="30"/>
      <c r="V801" s="30"/>
      <c r="W801" s="30"/>
      <c r="X801" s="30"/>
      <c r="Y801" s="30"/>
    </row>
    <row r="802" spans="1:25" ht="15.75" customHeight="1" x14ac:dyDescent="0.2">
      <c r="A802" s="30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30"/>
      <c r="Q802" s="30"/>
      <c r="R802" s="30"/>
      <c r="S802" s="30"/>
      <c r="T802" s="30"/>
      <c r="U802" s="30"/>
      <c r="V802" s="30"/>
      <c r="W802" s="30"/>
      <c r="X802" s="30"/>
      <c r="Y802" s="30"/>
    </row>
    <row r="803" spans="1:25" ht="15.75" customHeight="1" x14ac:dyDescent="0.2">
      <c r="A803" s="30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30"/>
      <c r="Q803" s="30"/>
      <c r="R803" s="30"/>
      <c r="S803" s="30"/>
      <c r="T803" s="30"/>
      <c r="U803" s="30"/>
      <c r="V803" s="30"/>
      <c r="W803" s="30"/>
      <c r="X803" s="30"/>
      <c r="Y803" s="30"/>
    </row>
    <row r="804" spans="1:25" ht="15.75" customHeight="1" x14ac:dyDescent="0.2">
      <c r="A804" s="30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30"/>
      <c r="Q804" s="30"/>
      <c r="R804" s="30"/>
      <c r="S804" s="30"/>
      <c r="T804" s="30"/>
      <c r="U804" s="30"/>
      <c r="V804" s="30"/>
      <c r="W804" s="30"/>
      <c r="X804" s="30"/>
      <c r="Y804" s="30"/>
    </row>
    <row r="805" spans="1:25" ht="15.75" customHeight="1" x14ac:dyDescent="0.2">
      <c r="A805" s="30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30"/>
      <c r="Q805" s="30"/>
      <c r="R805" s="30"/>
      <c r="S805" s="30"/>
      <c r="T805" s="30"/>
      <c r="U805" s="30"/>
      <c r="V805" s="30"/>
      <c r="W805" s="30"/>
      <c r="X805" s="30"/>
      <c r="Y805" s="30"/>
    </row>
    <row r="806" spans="1:25" ht="15.75" customHeight="1" x14ac:dyDescent="0.2">
      <c r="A806" s="30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30"/>
      <c r="Q806" s="30"/>
      <c r="R806" s="30"/>
      <c r="S806" s="30"/>
      <c r="T806" s="30"/>
      <c r="U806" s="30"/>
      <c r="V806" s="30"/>
      <c r="W806" s="30"/>
      <c r="X806" s="30"/>
      <c r="Y806" s="30"/>
    </row>
    <row r="807" spans="1:25" ht="15.75" customHeight="1" x14ac:dyDescent="0.2">
      <c r="A807" s="30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30"/>
      <c r="Q807" s="30"/>
      <c r="R807" s="30"/>
      <c r="S807" s="30"/>
      <c r="T807" s="30"/>
      <c r="U807" s="30"/>
      <c r="V807" s="30"/>
      <c r="W807" s="30"/>
      <c r="X807" s="30"/>
      <c r="Y807" s="30"/>
    </row>
    <row r="808" spans="1:25" ht="15.75" customHeight="1" x14ac:dyDescent="0.2">
      <c r="A808" s="30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30"/>
      <c r="Q808" s="30"/>
      <c r="R808" s="30"/>
      <c r="S808" s="30"/>
      <c r="T808" s="30"/>
      <c r="U808" s="30"/>
      <c r="V808" s="30"/>
      <c r="W808" s="30"/>
      <c r="X808" s="30"/>
      <c r="Y808" s="30"/>
    </row>
    <row r="809" spans="1:25" ht="15.75" customHeight="1" x14ac:dyDescent="0.2">
      <c r="A809" s="30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30"/>
      <c r="Q809" s="30"/>
      <c r="R809" s="30"/>
      <c r="S809" s="30"/>
      <c r="T809" s="30"/>
      <c r="U809" s="30"/>
      <c r="V809" s="30"/>
      <c r="W809" s="30"/>
      <c r="X809" s="30"/>
      <c r="Y809" s="30"/>
    </row>
    <row r="810" spans="1:25" ht="15.75" customHeight="1" x14ac:dyDescent="0.2">
      <c r="A810" s="30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30"/>
      <c r="Q810" s="30"/>
      <c r="R810" s="30"/>
      <c r="S810" s="30"/>
      <c r="T810" s="30"/>
      <c r="U810" s="30"/>
      <c r="V810" s="30"/>
      <c r="W810" s="30"/>
      <c r="X810" s="30"/>
      <c r="Y810" s="30"/>
    </row>
    <row r="811" spans="1:25" ht="15.75" customHeight="1" x14ac:dyDescent="0.2">
      <c r="A811" s="30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30"/>
      <c r="Q811" s="30"/>
      <c r="R811" s="30"/>
      <c r="S811" s="30"/>
      <c r="T811" s="30"/>
      <c r="U811" s="30"/>
      <c r="V811" s="30"/>
      <c r="W811" s="30"/>
      <c r="X811" s="30"/>
      <c r="Y811" s="30"/>
    </row>
    <row r="812" spans="1:25" ht="15.75" customHeight="1" x14ac:dyDescent="0.2">
      <c r="A812" s="30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30"/>
      <c r="Q812" s="30"/>
      <c r="R812" s="30"/>
      <c r="S812" s="30"/>
      <c r="T812" s="30"/>
      <c r="U812" s="30"/>
      <c r="V812" s="30"/>
      <c r="W812" s="30"/>
      <c r="X812" s="30"/>
      <c r="Y812" s="30"/>
    </row>
    <row r="813" spans="1:25" ht="15.75" customHeight="1" x14ac:dyDescent="0.2">
      <c r="A813" s="30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30"/>
      <c r="Q813" s="30"/>
      <c r="R813" s="30"/>
      <c r="S813" s="30"/>
      <c r="T813" s="30"/>
      <c r="U813" s="30"/>
      <c r="V813" s="30"/>
      <c r="W813" s="30"/>
      <c r="X813" s="30"/>
      <c r="Y813" s="30"/>
    </row>
    <row r="814" spans="1:25" ht="15.75" customHeight="1" x14ac:dyDescent="0.2">
      <c r="A814" s="30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30"/>
      <c r="Q814" s="30"/>
      <c r="R814" s="30"/>
      <c r="S814" s="30"/>
      <c r="T814" s="30"/>
      <c r="U814" s="30"/>
      <c r="V814" s="30"/>
      <c r="W814" s="30"/>
      <c r="X814" s="30"/>
      <c r="Y814" s="30"/>
    </row>
    <row r="815" spans="1:25" ht="15.75" customHeight="1" x14ac:dyDescent="0.2">
      <c r="A815" s="30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30"/>
      <c r="Q815" s="30"/>
      <c r="R815" s="30"/>
      <c r="S815" s="30"/>
      <c r="T815" s="30"/>
      <c r="U815" s="30"/>
      <c r="V815" s="30"/>
      <c r="W815" s="30"/>
      <c r="X815" s="30"/>
      <c r="Y815" s="30"/>
    </row>
    <row r="816" spans="1:25" ht="15.75" customHeight="1" x14ac:dyDescent="0.2">
      <c r="A816" s="30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30"/>
      <c r="Q816" s="30"/>
      <c r="R816" s="30"/>
      <c r="S816" s="30"/>
      <c r="T816" s="30"/>
      <c r="U816" s="30"/>
      <c r="V816" s="30"/>
      <c r="W816" s="30"/>
      <c r="X816" s="30"/>
      <c r="Y816" s="30"/>
    </row>
    <row r="817" spans="1:25" ht="15.75" customHeight="1" x14ac:dyDescent="0.2">
      <c r="A817" s="30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30"/>
      <c r="Q817" s="30"/>
      <c r="R817" s="30"/>
      <c r="S817" s="30"/>
      <c r="T817" s="30"/>
      <c r="U817" s="30"/>
      <c r="V817" s="30"/>
      <c r="W817" s="30"/>
      <c r="X817" s="30"/>
      <c r="Y817" s="30"/>
    </row>
    <row r="818" spans="1:25" ht="15.75" customHeight="1" x14ac:dyDescent="0.2">
      <c r="A818" s="30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30"/>
      <c r="Q818" s="30"/>
      <c r="R818" s="30"/>
      <c r="S818" s="30"/>
      <c r="T818" s="30"/>
      <c r="U818" s="30"/>
      <c r="V818" s="30"/>
      <c r="W818" s="30"/>
      <c r="X818" s="30"/>
      <c r="Y818" s="30"/>
    </row>
    <row r="819" spans="1:25" ht="15.75" customHeight="1" x14ac:dyDescent="0.2">
      <c r="A819" s="30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30"/>
      <c r="Q819" s="30"/>
      <c r="R819" s="30"/>
      <c r="S819" s="30"/>
      <c r="T819" s="30"/>
      <c r="U819" s="30"/>
      <c r="V819" s="30"/>
      <c r="W819" s="30"/>
      <c r="X819" s="30"/>
      <c r="Y819" s="30"/>
    </row>
    <row r="820" spans="1:25" ht="15.75" customHeight="1" x14ac:dyDescent="0.2">
      <c r="A820" s="30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30"/>
      <c r="Q820" s="30"/>
      <c r="R820" s="30"/>
      <c r="S820" s="30"/>
      <c r="T820" s="30"/>
      <c r="U820" s="30"/>
      <c r="V820" s="30"/>
      <c r="W820" s="30"/>
      <c r="X820" s="30"/>
      <c r="Y820" s="30"/>
    </row>
    <row r="821" spans="1:25" ht="15.75" customHeight="1" x14ac:dyDescent="0.2">
      <c r="A821" s="30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30"/>
      <c r="Q821" s="30"/>
      <c r="R821" s="30"/>
      <c r="S821" s="30"/>
      <c r="T821" s="30"/>
      <c r="U821" s="30"/>
      <c r="V821" s="30"/>
      <c r="W821" s="30"/>
      <c r="X821" s="30"/>
      <c r="Y821" s="30"/>
    </row>
    <row r="822" spans="1:25" ht="15.75" customHeight="1" x14ac:dyDescent="0.2">
      <c r="A822" s="30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30"/>
      <c r="Q822" s="30"/>
      <c r="R822" s="30"/>
      <c r="S822" s="30"/>
      <c r="T822" s="30"/>
      <c r="U822" s="30"/>
      <c r="V822" s="30"/>
      <c r="W822" s="30"/>
      <c r="X822" s="30"/>
      <c r="Y822" s="30"/>
    </row>
    <row r="823" spans="1:25" ht="15.75" customHeight="1" x14ac:dyDescent="0.2">
      <c r="A823" s="30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30"/>
      <c r="Q823" s="30"/>
      <c r="R823" s="30"/>
      <c r="S823" s="30"/>
      <c r="T823" s="30"/>
      <c r="U823" s="30"/>
      <c r="V823" s="30"/>
      <c r="W823" s="30"/>
      <c r="X823" s="30"/>
      <c r="Y823" s="30"/>
    </row>
    <row r="824" spans="1:25" ht="15.75" customHeight="1" x14ac:dyDescent="0.2">
      <c r="A824" s="30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30"/>
      <c r="Q824" s="30"/>
      <c r="R824" s="30"/>
      <c r="S824" s="30"/>
      <c r="T824" s="30"/>
      <c r="U824" s="30"/>
      <c r="V824" s="30"/>
      <c r="W824" s="30"/>
      <c r="X824" s="30"/>
      <c r="Y824" s="30"/>
    </row>
    <row r="825" spans="1:25" ht="15.75" customHeight="1" x14ac:dyDescent="0.2">
      <c r="A825" s="30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30"/>
      <c r="Q825" s="30"/>
      <c r="R825" s="30"/>
      <c r="S825" s="30"/>
      <c r="T825" s="30"/>
      <c r="U825" s="30"/>
      <c r="V825" s="30"/>
      <c r="W825" s="30"/>
      <c r="X825" s="30"/>
      <c r="Y825" s="30"/>
    </row>
    <row r="826" spans="1:25" ht="15.75" customHeight="1" x14ac:dyDescent="0.2">
      <c r="A826" s="30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30"/>
      <c r="Q826" s="30"/>
      <c r="R826" s="30"/>
      <c r="S826" s="30"/>
      <c r="T826" s="30"/>
      <c r="U826" s="30"/>
      <c r="V826" s="30"/>
      <c r="W826" s="30"/>
      <c r="X826" s="30"/>
      <c r="Y826" s="30"/>
    </row>
    <row r="827" spans="1:25" ht="15.75" customHeight="1" x14ac:dyDescent="0.2">
      <c r="A827" s="30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30"/>
      <c r="Q827" s="30"/>
      <c r="R827" s="30"/>
      <c r="S827" s="30"/>
      <c r="T827" s="30"/>
      <c r="U827" s="30"/>
      <c r="V827" s="30"/>
      <c r="W827" s="30"/>
      <c r="X827" s="30"/>
      <c r="Y827" s="30"/>
    </row>
    <row r="828" spans="1:25" ht="15.75" customHeight="1" x14ac:dyDescent="0.2">
      <c r="A828" s="30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30"/>
      <c r="Q828" s="30"/>
      <c r="R828" s="30"/>
      <c r="S828" s="30"/>
      <c r="T828" s="30"/>
      <c r="U828" s="30"/>
      <c r="V828" s="30"/>
      <c r="W828" s="30"/>
      <c r="X828" s="30"/>
      <c r="Y828" s="30"/>
    </row>
    <row r="829" spans="1:25" ht="15.75" customHeight="1" x14ac:dyDescent="0.2">
      <c r="A829" s="30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30"/>
      <c r="Q829" s="30"/>
      <c r="R829" s="30"/>
      <c r="S829" s="30"/>
      <c r="T829" s="30"/>
      <c r="U829" s="30"/>
      <c r="V829" s="30"/>
      <c r="W829" s="30"/>
      <c r="X829" s="30"/>
      <c r="Y829" s="30"/>
    </row>
    <row r="830" spans="1:25" ht="15.75" customHeight="1" x14ac:dyDescent="0.2">
      <c r="A830" s="30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30"/>
      <c r="Q830" s="30"/>
      <c r="R830" s="30"/>
      <c r="S830" s="30"/>
      <c r="T830" s="30"/>
      <c r="U830" s="30"/>
      <c r="V830" s="30"/>
      <c r="W830" s="30"/>
      <c r="X830" s="30"/>
      <c r="Y830" s="30"/>
    </row>
    <row r="831" spans="1:25" ht="15.75" customHeight="1" x14ac:dyDescent="0.2">
      <c r="A831" s="30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30"/>
      <c r="Q831" s="30"/>
      <c r="R831" s="30"/>
      <c r="S831" s="30"/>
      <c r="T831" s="30"/>
      <c r="U831" s="30"/>
      <c r="V831" s="30"/>
      <c r="W831" s="30"/>
      <c r="X831" s="30"/>
      <c r="Y831" s="30"/>
    </row>
    <row r="832" spans="1:25" ht="15.75" customHeight="1" x14ac:dyDescent="0.2">
      <c r="A832" s="30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30"/>
      <c r="Q832" s="30"/>
      <c r="R832" s="30"/>
      <c r="S832" s="30"/>
      <c r="T832" s="30"/>
      <c r="U832" s="30"/>
      <c r="V832" s="30"/>
      <c r="W832" s="30"/>
      <c r="X832" s="30"/>
      <c r="Y832" s="30"/>
    </row>
    <row r="833" spans="1:25" ht="15.75" customHeight="1" x14ac:dyDescent="0.2">
      <c r="A833" s="30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30"/>
      <c r="Q833" s="30"/>
      <c r="R833" s="30"/>
      <c r="S833" s="30"/>
      <c r="T833" s="30"/>
      <c r="U833" s="30"/>
      <c r="V833" s="30"/>
      <c r="W833" s="30"/>
      <c r="X833" s="30"/>
      <c r="Y833" s="30"/>
    </row>
    <row r="834" spans="1:25" ht="15.75" customHeight="1" x14ac:dyDescent="0.2">
      <c r="A834" s="30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30"/>
      <c r="Q834" s="30"/>
      <c r="R834" s="30"/>
      <c r="S834" s="30"/>
      <c r="T834" s="30"/>
      <c r="U834" s="30"/>
      <c r="V834" s="30"/>
      <c r="W834" s="30"/>
      <c r="X834" s="30"/>
      <c r="Y834" s="30"/>
    </row>
    <row r="835" spans="1:25" ht="15.75" customHeight="1" x14ac:dyDescent="0.2">
      <c r="A835" s="30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30"/>
      <c r="Q835" s="30"/>
      <c r="R835" s="30"/>
      <c r="S835" s="30"/>
      <c r="T835" s="30"/>
      <c r="U835" s="30"/>
      <c r="V835" s="30"/>
      <c r="W835" s="30"/>
      <c r="X835" s="30"/>
      <c r="Y835" s="30"/>
    </row>
    <row r="836" spans="1:25" ht="15.75" customHeight="1" x14ac:dyDescent="0.2">
      <c r="A836" s="30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30"/>
      <c r="Q836" s="30"/>
      <c r="R836" s="30"/>
      <c r="S836" s="30"/>
      <c r="T836" s="30"/>
      <c r="U836" s="30"/>
      <c r="V836" s="30"/>
      <c r="W836" s="30"/>
      <c r="X836" s="30"/>
      <c r="Y836" s="30"/>
    </row>
    <row r="837" spans="1:25" ht="15.75" customHeight="1" x14ac:dyDescent="0.2">
      <c r="A837" s="30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30"/>
      <c r="Q837" s="30"/>
      <c r="R837" s="30"/>
      <c r="S837" s="30"/>
      <c r="T837" s="30"/>
      <c r="U837" s="30"/>
      <c r="V837" s="30"/>
      <c r="W837" s="30"/>
      <c r="X837" s="30"/>
      <c r="Y837" s="30"/>
    </row>
    <row r="838" spans="1:25" ht="15.75" customHeight="1" x14ac:dyDescent="0.2">
      <c r="A838" s="30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30"/>
      <c r="Q838" s="30"/>
      <c r="R838" s="30"/>
      <c r="S838" s="30"/>
      <c r="T838" s="30"/>
      <c r="U838" s="30"/>
      <c r="V838" s="30"/>
      <c r="W838" s="30"/>
      <c r="X838" s="30"/>
      <c r="Y838" s="30"/>
    </row>
    <row r="839" spans="1:25" ht="15.75" customHeight="1" x14ac:dyDescent="0.2">
      <c r="A839" s="30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30"/>
      <c r="Q839" s="30"/>
      <c r="R839" s="30"/>
      <c r="S839" s="30"/>
      <c r="T839" s="30"/>
      <c r="U839" s="30"/>
      <c r="V839" s="30"/>
      <c r="W839" s="30"/>
      <c r="X839" s="30"/>
      <c r="Y839" s="30"/>
    </row>
    <row r="840" spans="1:25" ht="15.75" customHeight="1" x14ac:dyDescent="0.2">
      <c r="A840" s="30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30"/>
      <c r="Q840" s="30"/>
      <c r="R840" s="30"/>
      <c r="S840" s="30"/>
      <c r="T840" s="30"/>
      <c r="U840" s="30"/>
      <c r="V840" s="30"/>
      <c r="W840" s="30"/>
      <c r="X840" s="30"/>
      <c r="Y840" s="30"/>
    </row>
    <row r="841" spans="1:25" ht="15.75" customHeight="1" x14ac:dyDescent="0.2">
      <c r="A841" s="30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30"/>
      <c r="Q841" s="30"/>
      <c r="R841" s="30"/>
      <c r="S841" s="30"/>
      <c r="T841" s="30"/>
      <c r="U841" s="30"/>
      <c r="V841" s="30"/>
      <c r="W841" s="30"/>
      <c r="X841" s="30"/>
      <c r="Y841" s="30"/>
    </row>
    <row r="842" spans="1:25" ht="15.75" customHeight="1" x14ac:dyDescent="0.2">
      <c r="A842" s="30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30"/>
      <c r="Q842" s="30"/>
      <c r="R842" s="30"/>
      <c r="S842" s="30"/>
      <c r="T842" s="30"/>
      <c r="U842" s="30"/>
      <c r="V842" s="30"/>
      <c r="W842" s="30"/>
      <c r="X842" s="30"/>
      <c r="Y842" s="30"/>
    </row>
    <row r="843" spans="1:25" ht="15.75" customHeight="1" x14ac:dyDescent="0.2">
      <c r="A843" s="30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30"/>
      <c r="Q843" s="30"/>
      <c r="R843" s="30"/>
      <c r="S843" s="30"/>
      <c r="T843" s="30"/>
      <c r="U843" s="30"/>
      <c r="V843" s="30"/>
      <c r="W843" s="30"/>
      <c r="X843" s="30"/>
      <c r="Y843" s="30"/>
    </row>
    <row r="844" spans="1:25" ht="15.75" customHeight="1" x14ac:dyDescent="0.2">
      <c r="A844" s="30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30"/>
      <c r="Q844" s="30"/>
      <c r="R844" s="30"/>
      <c r="S844" s="30"/>
      <c r="T844" s="30"/>
      <c r="U844" s="30"/>
      <c r="V844" s="30"/>
      <c r="W844" s="30"/>
      <c r="X844" s="30"/>
      <c r="Y844" s="30"/>
    </row>
    <row r="845" spans="1:25" ht="15.75" customHeight="1" x14ac:dyDescent="0.2">
      <c r="A845" s="30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30"/>
      <c r="Q845" s="30"/>
      <c r="R845" s="30"/>
      <c r="S845" s="30"/>
      <c r="T845" s="30"/>
      <c r="U845" s="30"/>
      <c r="V845" s="30"/>
      <c r="W845" s="30"/>
      <c r="X845" s="30"/>
      <c r="Y845" s="30"/>
    </row>
    <row r="846" spans="1:25" ht="15.75" customHeight="1" x14ac:dyDescent="0.2">
      <c r="A846" s="30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30"/>
      <c r="Q846" s="30"/>
      <c r="R846" s="30"/>
      <c r="S846" s="30"/>
      <c r="T846" s="30"/>
      <c r="U846" s="30"/>
      <c r="V846" s="30"/>
      <c r="W846" s="30"/>
      <c r="X846" s="30"/>
      <c r="Y846" s="30"/>
    </row>
    <row r="847" spans="1:25" ht="15.75" customHeight="1" x14ac:dyDescent="0.2">
      <c r="A847" s="30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30"/>
      <c r="Q847" s="30"/>
      <c r="R847" s="30"/>
      <c r="S847" s="30"/>
      <c r="T847" s="30"/>
      <c r="U847" s="30"/>
      <c r="V847" s="30"/>
      <c r="W847" s="30"/>
      <c r="X847" s="30"/>
      <c r="Y847" s="30"/>
    </row>
    <row r="848" spans="1:25" ht="15.75" customHeight="1" x14ac:dyDescent="0.2">
      <c r="A848" s="30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30"/>
      <c r="Q848" s="30"/>
      <c r="R848" s="30"/>
      <c r="S848" s="30"/>
      <c r="T848" s="30"/>
      <c r="U848" s="30"/>
      <c r="V848" s="30"/>
      <c r="W848" s="30"/>
      <c r="X848" s="30"/>
      <c r="Y848" s="30"/>
    </row>
    <row r="849" spans="1:25" ht="15.75" customHeight="1" x14ac:dyDescent="0.2">
      <c r="A849" s="30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30"/>
      <c r="Q849" s="30"/>
      <c r="R849" s="30"/>
      <c r="S849" s="30"/>
      <c r="T849" s="30"/>
      <c r="U849" s="30"/>
      <c r="V849" s="30"/>
      <c r="W849" s="30"/>
      <c r="X849" s="30"/>
      <c r="Y849" s="30"/>
    </row>
    <row r="850" spans="1:25" ht="15.75" customHeight="1" x14ac:dyDescent="0.2">
      <c r="A850" s="30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30"/>
      <c r="Q850" s="30"/>
      <c r="R850" s="30"/>
      <c r="S850" s="30"/>
      <c r="T850" s="30"/>
      <c r="U850" s="30"/>
      <c r="V850" s="30"/>
      <c r="W850" s="30"/>
      <c r="X850" s="30"/>
      <c r="Y850" s="30"/>
    </row>
    <row r="851" spans="1:25" ht="15.75" customHeight="1" x14ac:dyDescent="0.2">
      <c r="A851" s="30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30"/>
      <c r="Q851" s="30"/>
      <c r="R851" s="30"/>
      <c r="S851" s="30"/>
      <c r="T851" s="30"/>
      <c r="U851" s="30"/>
      <c r="V851" s="30"/>
      <c r="W851" s="30"/>
      <c r="X851" s="30"/>
      <c r="Y851" s="30"/>
    </row>
    <row r="852" spans="1:25" ht="15.75" customHeight="1" x14ac:dyDescent="0.2">
      <c r="A852" s="30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30"/>
      <c r="Q852" s="30"/>
      <c r="R852" s="30"/>
      <c r="S852" s="30"/>
      <c r="T852" s="30"/>
      <c r="U852" s="30"/>
      <c r="V852" s="30"/>
      <c r="W852" s="30"/>
      <c r="X852" s="30"/>
      <c r="Y852" s="30"/>
    </row>
    <row r="853" spans="1:25" ht="15.75" customHeight="1" x14ac:dyDescent="0.2">
      <c r="A853" s="30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30"/>
      <c r="Q853" s="30"/>
      <c r="R853" s="30"/>
      <c r="S853" s="30"/>
      <c r="T853" s="30"/>
      <c r="U853" s="30"/>
      <c r="V853" s="30"/>
      <c r="W853" s="30"/>
      <c r="X853" s="30"/>
      <c r="Y853" s="30"/>
    </row>
    <row r="854" spans="1:25" ht="15.75" customHeight="1" x14ac:dyDescent="0.2">
      <c r="A854" s="30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30"/>
      <c r="Q854" s="30"/>
      <c r="R854" s="30"/>
      <c r="S854" s="30"/>
      <c r="T854" s="30"/>
      <c r="U854" s="30"/>
      <c r="V854" s="30"/>
      <c r="W854" s="30"/>
      <c r="X854" s="30"/>
      <c r="Y854" s="30"/>
    </row>
    <row r="855" spans="1:25" ht="15.75" customHeight="1" x14ac:dyDescent="0.2">
      <c r="A855" s="30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30"/>
      <c r="Q855" s="30"/>
      <c r="R855" s="30"/>
      <c r="S855" s="30"/>
      <c r="T855" s="30"/>
      <c r="U855" s="30"/>
      <c r="V855" s="30"/>
      <c r="W855" s="30"/>
      <c r="X855" s="30"/>
      <c r="Y855" s="30"/>
    </row>
    <row r="856" spans="1:25" ht="15.75" customHeight="1" x14ac:dyDescent="0.2">
      <c r="A856" s="30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30"/>
      <c r="Q856" s="30"/>
      <c r="R856" s="30"/>
      <c r="S856" s="30"/>
      <c r="T856" s="30"/>
      <c r="U856" s="30"/>
      <c r="V856" s="30"/>
      <c r="W856" s="30"/>
      <c r="X856" s="30"/>
      <c r="Y856" s="30"/>
    </row>
    <row r="857" spans="1:25" ht="15.75" customHeight="1" x14ac:dyDescent="0.2">
      <c r="A857" s="30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30"/>
      <c r="Q857" s="30"/>
      <c r="R857" s="30"/>
      <c r="S857" s="30"/>
      <c r="T857" s="30"/>
      <c r="U857" s="30"/>
      <c r="V857" s="30"/>
      <c r="W857" s="30"/>
      <c r="X857" s="30"/>
      <c r="Y857" s="30"/>
    </row>
    <row r="858" spans="1:25" ht="15.75" customHeight="1" x14ac:dyDescent="0.2">
      <c r="A858" s="30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30"/>
      <c r="Q858" s="30"/>
      <c r="R858" s="30"/>
      <c r="S858" s="30"/>
      <c r="T858" s="30"/>
      <c r="U858" s="30"/>
      <c r="V858" s="30"/>
      <c r="W858" s="30"/>
      <c r="X858" s="30"/>
      <c r="Y858" s="30"/>
    </row>
    <row r="859" spans="1:25" ht="15.75" customHeight="1" x14ac:dyDescent="0.2">
      <c r="A859" s="30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30"/>
      <c r="Q859" s="30"/>
      <c r="R859" s="30"/>
      <c r="S859" s="30"/>
      <c r="T859" s="30"/>
      <c r="U859" s="30"/>
      <c r="V859" s="30"/>
      <c r="W859" s="30"/>
      <c r="X859" s="30"/>
      <c r="Y859" s="30"/>
    </row>
    <row r="860" spans="1:25" ht="15.75" customHeight="1" x14ac:dyDescent="0.2">
      <c r="A860" s="30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30"/>
      <c r="Q860" s="30"/>
      <c r="R860" s="30"/>
      <c r="S860" s="30"/>
      <c r="T860" s="30"/>
      <c r="U860" s="30"/>
      <c r="V860" s="30"/>
      <c r="W860" s="30"/>
      <c r="X860" s="30"/>
      <c r="Y860" s="30"/>
    </row>
    <row r="861" spans="1:25" ht="15.75" customHeight="1" x14ac:dyDescent="0.2">
      <c r="A861" s="30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30"/>
      <c r="Q861" s="30"/>
      <c r="R861" s="30"/>
      <c r="S861" s="30"/>
      <c r="T861" s="30"/>
      <c r="U861" s="30"/>
      <c r="V861" s="30"/>
      <c r="W861" s="30"/>
      <c r="X861" s="30"/>
      <c r="Y861" s="30"/>
    </row>
    <row r="862" spans="1:25" ht="15.75" customHeight="1" x14ac:dyDescent="0.2">
      <c r="A862" s="30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30"/>
      <c r="Q862" s="30"/>
      <c r="R862" s="30"/>
      <c r="S862" s="30"/>
      <c r="T862" s="30"/>
      <c r="U862" s="30"/>
      <c r="V862" s="30"/>
      <c r="W862" s="30"/>
      <c r="X862" s="30"/>
      <c r="Y862" s="30"/>
    </row>
    <row r="863" spans="1:25" ht="15.75" customHeight="1" x14ac:dyDescent="0.2">
      <c r="A863" s="30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30"/>
      <c r="Q863" s="30"/>
      <c r="R863" s="30"/>
      <c r="S863" s="30"/>
      <c r="T863" s="30"/>
      <c r="U863" s="30"/>
      <c r="V863" s="30"/>
      <c r="W863" s="30"/>
      <c r="X863" s="30"/>
      <c r="Y863" s="30"/>
    </row>
    <row r="864" spans="1:25" ht="15.75" customHeight="1" x14ac:dyDescent="0.2">
      <c r="A864" s="30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30"/>
      <c r="Q864" s="30"/>
      <c r="R864" s="30"/>
      <c r="S864" s="30"/>
      <c r="T864" s="30"/>
      <c r="U864" s="30"/>
      <c r="V864" s="30"/>
      <c r="W864" s="30"/>
      <c r="X864" s="30"/>
      <c r="Y864" s="30"/>
    </row>
    <row r="865" spans="1:25" ht="15.75" customHeight="1" x14ac:dyDescent="0.2">
      <c r="A865" s="30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30"/>
      <c r="Q865" s="30"/>
      <c r="R865" s="30"/>
      <c r="S865" s="30"/>
      <c r="T865" s="30"/>
      <c r="U865" s="30"/>
      <c r="V865" s="30"/>
      <c r="W865" s="30"/>
      <c r="X865" s="30"/>
      <c r="Y865" s="30"/>
    </row>
    <row r="866" spans="1:25" ht="15.75" customHeight="1" x14ac:dyDescent="0.2">
      <c r="A866" s="30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30"/>
      <c r="Q866" s="30"/>
      <c r="R866" s="30"/>
      <c r="S866" s="30"/>
      <c r="T866" s="30"/>
      <c r="U866" s="30"/>
      <c r="V866" s="30"/>
      <c r="W866" s="30"/>
      <c r="X866" s="30"/>
      <c r="Y866" s="30"/>
    </row>
    <row r="867" spans="1:25" ht="15.75" customHeight="1" x14ac:dyDescent="0.2">
      <c r="A867" s="30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30"/>
      <c r="Q867" s="30"/>
      <c r="R867" s="30"/>
      <c r="S867" s="30"/>
      <c r="T867" s="30"/>
      <c r="U867" s="30"/>
      <c r="V867" s="30"/>
      <c r="W867" s="30"/>
      <c r="X867" s="30"/>
      <c r="Y867" s="30"/>
    </row>
    <row r="868" spans="1:25" ht="15.75" customHeight="1" x14ac:dyDescent="0.2">
      <c r="A868" s="30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30"/>
      <c r="Q868" s="30"/>
      <c r="R868" s="30"/>
      <c r="S868" s="30"/>
      <c r="T868" s="30"/>
      <c r="U868" s="30"/>
      <c r="V868" s="30"/>
      <c r="W868" s="30"/>
      <c r="X868" s="30"/>
      <c r="Y868" s="30"/>
    </row>
    <row r="869" spans="1:25" ht="15.75" customHeight="1" x14ac:dyDescent="0.2">
      <c r="A869" s="30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30"/>
      <c r="Q869" s="30"/>
      <c r="R869" s="30"/>
      <c r="S869" s="30"/>
      <c r="T869" s="30"/>
      <c r="U869" s="30"/>
      <c r="V869" s="30"/>
      <c r="W869" s="30"/>
      <c r="X869" s="30"/>
      <c r="Y869" s="30"/>
    </row>
    <row r="870" spans="1:25" ht="15.75" customHeight="1" x14ac:dyDescent="0.2">
      <c r="A870" s="30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30"/>
      <c r="Q870" s="30"/>
      <c r="R870" s="30"/>
      <c r="S870" s="30"/>
      <c r="T870" s="30"/>
      <c r="U870" s="30"/>
      <c r="V870" s="30"/>
      <c r="W870" s="30"/>
      <c r="X870" s="30"/>
      <c r="Y870" s="30"/>
    </row>
    <row r="871" spans="1:25" ht="15.75" customHeight="1" x14ac:dyDescent="0.2">
      <c r="A871" s="30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30"/>
      <c r="Q871" s="30"/>
      <c r="R871" s="30"/>
      <c r="S871" s="30"/>
      <c r="T871" s="30"/>
      <c r="U871" s="30"/>
      <c r="V871" s="30"/>
      <c r="W871" s="30"/>
      <c r="X871" s="30"/>
      <c r="Y871" s="30"/>
    </row>
    <row r="872" spans="1:25" ht="15.75" customHeight="1" x14ac:dyDescent="0.2">
      <c r="A872" s="30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30"/>
      <c r="Q872" s="30"/>
      <c r="R872" s="30"/>
      <c r="S872" s="30"/>
      <c r="T872" s="30"/>
      <c r="U872" s="30"/>
      <c r="V872" s="30"/>
      <c r="W872" s="30"/>
      <c r="X872" s="30"/>
      <c r="Y872" s="30"/>
    </row>
    <row r="873" spans="1:25" ht="15.75" customHeight="1" x14ac:dyDescent="0.2">
      <c r="A873" s="30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30"/>
      <c r="Q873" s="30"/>
      <c r="R873" s="30"/>
      <c r="S873" s="30"/>
      <c r="T873" s="30"/>
      <c r="U873" s="30"/>
      <c r="V873" s="30"/>
      <c r="W873" s="30"/>
      <c r="X873" s="30"/>
      <c r="Y873" s="30"/>
    </row>
    <row r="874" spans="1:25" ht="15.75" customHeight="1" x14ac:dyDescent="0.2">
      <c r="A874" s="30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30"/>
      <c r="Q874" s="30"/>
      <c r="R874" s="30"/>
      <c r="S874" s="30"/>
      <c r="T874" s="30"/>
      <c r="U874" s="30"/>
      <c r="V874" s="30"/>
      <c r="W874" s="30"/>
      <c r="X874" s="30"/>
      <c r="Y874" s="30"/>
    </row>
    <row r="875" spans="1:25" ht="15.75" customHeight="1" x14ac:dyDescent="0.2">
      <c r="A875" s="30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30"/>
      <c r="Q875" s="30"/>
      <c r="R875" s="30"/>
      <c r="S875" s="30"/>
      <c r="T875" s="30"/>
      <c r="U875" s="30"/>
      <c r="V875" s="30"/>
      <c r="W875" s="30"/>
      <c r="X875" s="30"/>
      <c r="Y875" s="30"/>
    </row>
    <row r="876" spans="1:25" ht="15.75" customHeight="1" x14ac:dyDescent="0.2">
      <c r="A876" s="30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30"/>
      <c r="Q876" s="30"/>
      <c r="R876" s="30"/>
      <c r="S876" s="30"/>
      <c r="T876" s="30"/>
      <c r="U876" s="30"/>
      <c r="V876" s="30"/>
      <c r="W876" s="30"/>
      <c r="X876" s="30"/>
      <c r="Y876" s="30"/>
    </row>
    <row r="877" spans="1:25" ht="15.75" customHeight="1" x14ac:dyDescent="0.2">
      <c r="A877" s="30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30"/>
      <c r="Q877" s="30"/>
      <c r="R877" s="30"/>
      <c r="S877" s="30"/>
      <c r="T877" s="30"/>
      <c r="U877" s="30"/>
      <c r="V877" s="30"/>
      <c r="W877" s="30"/>
      <c r="X877" s="30"/>
      <c r="Y877" s="30"/>
    </row>
    <row r="878" spans="1:25" ht="15.75" customHeight="1" x14ac:dyDescent="0.2">
      <c r="A878" s="30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30"/>
      <c r="Q878" s="30"/>
      <c r="R878" s="30"/>
      <c r="S878" s="30"/>
      <c r="T878" s="30"/>
      <c r="U878" s="30"/>
      <c r="V878" s="30"/>
      <c r="W878" s="30"/>
      <c r="X878" s="30"/>
      <c r="Y878" s="30"/>
    </row>
    <row r="879" spans="1:25" ht="15.75" customHeight="1" x14ac:dyDescent="0.2">
      <c r="A879" s="30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30"/>
      <c r="Q879" s="30"/>
      <c r="R879" s="30"/>
      <c r="S879" s="30"/>
      <c r="T879" s="30"/>
      <c r="U879" s="30"/>
      <c r="V879" s="30"/>
      <c r="W879" s="30"/>
      <c r="X879" s="30"/>
      <c r="Y879" s="30"/>
    </row>
    <row r="880" spans="1:25" ht="15.75" customHeight="1" x14ac:dyDescent="0.2">
      <c r="A880" s="30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30"/>
      <c r="Q880" s="30"/>
      <c r="R880" s="30"/>
      <c r="S880" s="30"/>
      <c r="T880" s="30"/>
      <c r="U880" s="30"/>
      <c r="V880" s="30"/>
      <c r="W880" s="30"/>
      <c r="X880" s="30"/>
      <c r="Y880" s="30"/>
    </row>
    <row r="881" spans="1:25" ht="15.75" customHeight="1" x14ac:dyDescent="0.2">
      <c r="A881" s="30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30"/>
      <c r="Q881" s="30"/>
      <c r="R881" s="30"/>
      <c r="S881" s="30"/>
      <c r="T881" s="30"/>
      <c r="U881" s="30"/>
      <c r="V881" s="30"/>
      <c r="W881" s="30"/>
      <c r="X881" s="30"/>
      <c r="Y881" s="30"/>
    </row>
    <row r="882" spans="1:25" ht="15.75" customHeight="1" x14ac:dyDescent="0.2">
      <c r="A882" s="30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30"/>
      <c r="Q882" s="30"/>
      <c r="R882" s="30"/>
      <c r="S882" s="30"/>
      <c r="T882" s="30"/>
      <c r="U882" s="30"/>
      <c r="V882" s="30"/>
      <c r="W882" s="30"/>
      <c r="X882" s="30"/>
      <c r="Y882" s="30"/>
    </row>
    <row r="883" spans="1:25" ht="15.75" customHeight="1" x14ac:dyDescent="0.2">
      <c r="A883" s="30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30"/>
      <c r="Q883" s="30"/>
      <c r="R883" s="30"/>
      <c r="S883" s="30"/>
      <c r="T883" s="30"/>
      <c r="U883" s="30"/>
      <c r="V883" s="30"/>
      <c r="W883" s="30"/>
      <c r="X883" s="30"/>
      <c r="Y883" s="30"/>
    </row>
    <row r="884" spans="1:25" ht="15.75" customHeight="1" x14ac:dyDescent="0.2">
      <c r="A884" s="30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30"/>
      <c r="Q884" s="30"/>
      <c r="R884" s="30"/>
      <c r="S884" s="30"/>
      <c r="T884" s="30"/>
      <c r="U884" s="30"/>
      <c r="V884" s="30"/>
      <c r="W884" s="30"/>
      <c r="X884" s="30"/>
      <c r="Y884" s="30"/>
    </row>
    <row r="885" spans="1:25" ht="15.75" customHeight="1" x14ac:dyDescent="0.2">
      <c r="A885" s="30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30"/>
      <c r="Q885" s="30"/>
      <c r="R885" s="30"/>
      <c r="S885" s="30"/>
      <c r="T885" s="30"/>
      <c r="U885" s="30"/>
      <c r="V885" s="30"/>
      <c r="W885" s="30"/>
      <c r="X885" s="30"/>
      <c r="Y885" s="30"/>
    </row>
    <row r="886" spans="1:25" ht="15.75" customHeight="1" x14ac:dyDescent="0.2">
      <c r="A886" s="30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30"/>
      <c r="Q886" s="30"/>
      <c r="R886" s="30"/>
      <c r="S886" s="30"/>
      <c r="T886" s="30"/>
      <c r="U886" s="30"/>
      <c r="V886" s="30"/>
      <c r="W886" s="30"/>
      <c r="X886" s="30"/>
      <c r="Y886" s="30"/>
    </row>
    <row r="887" spans="1:25" ht="15.75" customHeight="1" x14ac:dyDescent="0.2">
      <c r="A887" s="30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30"/>
      <c r="Q887" s="30"/>
      <c r="R887" s="30"/>
      <c r="S887" s="30"/>
      <c r="T887" s="30"/>
      <c r="U887" s="30"/>
      <c r="V887" s="30"/>
      <c r="W887" s="30"/>
      <c r="X887" s="30"/>
      <c r="Y887" s="30"/>
    </row>
    <row r="888" spans="1:25" ht="15.75" customHeight="1" x14ac:dyDescent="0.2">
      <c r="A888" s="30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30"/>
      <c r="Q888" s="30"/>
      <c r="R888" s="30"/>
      <c r="S888" s="30"/>
      <c r="T888" s="30"/>
      <c r="U888" s="30"/>
      <c r="V888" s="30"/>
      <c r="W888" s="30"/>
      <c r="X888" s="30"/>
      <c r="Y888" s="30"/>
    </row>
    <row r="889" spans="1:25" ht="15.75" customHeight="1" x14ac:dyDescent="0.2">
      <c r="A889" s="30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30"/>
      <c r="Q889" s="30"/>
      <c r="R889" s="30"/>
      <c r="S889" s="30"/>
      <c r="T889" s="30"/>
      <c r="U889" s="30"/>
      <c r="V889" s="30"/>
      <c r="W889" s="30"/>
      <c r="X889" s="30"/>
      <c r="Y889" s="30"/>
    </row>
    <row r="890" spans="1:25" ht="15.75" customHeight="1" x14ac:dyDescent="0.2">
      <c r="A890" s="30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30"/>
      <c r="Q890" s="30"/>
      <c r="R890" s="30"/>
      <c r="S890" s="30"/>
      <c r="T890" s="30"/>
      <c r="U890" s="30"/>
      <c r="V890" s="30"/>
      <c r="W890" s="30"/>
      <c r="X890" s="30"/>
      <c r="Y890" s="30"/>
    </row>
    <row r="891" spans="1:25" ht="15.75" customHeight="1" x14ac:dyDescent="0.2">
      <c r="A891" s="30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30"/>
      <c r="Q891" s="30"/>
      <c r="R891" s="30"/>
      <c r="S891" s="30"/>
      <c r="T891" s="30"/>
      <c r="U891" s="30"/>
      <c r="V891" s="30"/>
      <c r="W891" s="30"/>
      <c r="X891" s="30"/>
      <c r="Y891" s="30"/>
    </row>
    <row r="892" spans="1:25" ht="15.75" customHeight="1" x14ac:dyDescent="0.2">
      <c r="A892" s="30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30"/>
      <c r="Q892" s="30"/>
      <c r="R892" s="30"/>
      <c r="S892" s="30"/>
      <c r="T892" s="30"/>
      <c r="U892" s="30"/>
      <c r="V892" s="30"/>
      <c r="W892" s="30"/>
      <c r="X892" s="30"/>
      <c r="Y892" s="30"/>
    </row>
    <row r="893" spans="1:25" ht="15.75" customHeight="1" x14ac:dyDescent="0.2">
      <c r="A893" s="30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30"/>
      <c r="Q893" s="30"/>
      <c r="R893" s="30"/>
      <c r="S893" s="30"/>
      <c r="T893" s="30"/>
      <c r="U893" s="30"/>
      <c r="V893" s="30"/>
      <c r="W893" s="30"/>
      <c r="X893" s="30"/>
      <c r="Y893" s="30"/>
    </row>
    <row r="894" spans="1:25" ht="15.75" customHeight="1" x14ac:dyDescent="0.2">
      <c r="A894" s="30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30"/>
      <c r="Q894" s="30"/>
      <c r="R894" s="30"/>
      <c r="S894" s="30"/>
      <c r="T894" s="30"/>
      <c r="U894" s="30"/>
      <c r="V894" s="30"/>
      <c r="W894" s="30"/>
      <c r="X894" s="30"/>
      <c r="Y894" s="30"/>
    </row>
    <row r="895" spans="1:25" ht="15.75" customHeight="1" x14ac:dyDescent="0.2">
      <c r="A895" s="30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30"/>
      <c r="Q895" s="30"/>
      <c r="R895" s="30"/>
      <c r="S895" s="30"/>
      <c r="T895" s="30"/>
      <c r="U895" s="30"/>
      <c r="V895" s="30"/>
      <c r="W895" s="30"/>
      <c r="X895" s="30"/>
      <c r="Y895" s="30"/>
    </row>
    <row r="896" spans="1:25" ht="15.75" customHeight="1" x14ac:dyDescent="0.2">
      <c r="A896" s="30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30"/>
      <c r="Q896" s="30"/>
      <c r="R896" s="30"/>
      <c r="S896" s="30"/>
      <c r="T896" s="30"/>
      <c r="U896" s="30"/>
      <c r="V896" s="30"/>
      <c r="W896" s="30"/>
      <c r="X896" s="30"/>
      <c r="Y896" s="30"/>
    </row>
    <row r="897" spans="1:25" ht="15.75" customHeight="1" x14ac:dyDescent="0.2">
      <c r="A897" s="30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30"/>
      <c r="Q897" s="30"/>
      <c r="R897" s="30"/>
      <c r="S897" s="30"/>
      <c r="T897" s="30"/>
      <c r="U897" s="30"/>
      <c r="V897" s="30"/>
      <c r="W897" s="30"/>
      <c r="X897" s="30"/>
      <c r="Y897" s="30"/>
    </row>
    <row r="898" spans="1:25" ht="15.75" customHeight="1" x14ac:dyDescent="0.2">
      <c r="A898" s="30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30"/>
      <c r="Q898" s="30"/>
      <c r="R898" s="30"/>
      <c r="S898" s="30"/>
      <c r="T898" s="30"/>
      <c r="U898" s="30"/>
      <c r="V898" s="30"/>
      <c r="W898" s="30"/>
      <c r="X898" s="30"/>
      <c r="Y898" s="30"/>
    </row>
    <row r="899" spans="1:25" ht="15.75" customHeight="1" x14ac:dyDescent="0.2">
      <c r="A899" s="30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30"/>
      <c r="Q899" s="30"/>
      <c r="R899" s="30"/>
      <c r="S899" s="30"/>
      <c r="T899" s="30"/>
      <c r="U899" s="30"/>
      <c r="V899" s="30"/>
      <c r="W899" s="30"/>
      <c r="X899" s="30"/>
      <c r="Y899" s="30"/>
    </row>
    <row r="900" spans="1:25" ht="15.75" customHeight="1" x14ac:dyDescent="0.2">
      <c r="A900" s="30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30"/>
      <c r="Q900" s="30"/>
      <c r="R900" s="30"/>
      <c r="S900" s="30"/>
      <c r="T900" s="30"/>
      <c r="U900" s="30"/>
      <c r="V900" s="30"/>
      <c r="W900" s="30"/>
      <c r="X900" s="30"/>
      <c r="Y900" s="30"/>
    </row>
    <row r="901" spans="1:25" ht="15.75" customHeight="1" x14ac:dyDescent="0.2">
      <c r="A901" s="30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30"/>
      <c r="Q901" s="30"/>
      <c r="R901" s="30"/>
      <c r="S901" s="30"/>
      <c r="T901" s="30"/>
      <c r="U901" s="30"/>
      <c r="V901" s="30"/>
      <c r="W901" s="30"/>
      <c r="X901" s="30"/>
      <c r="Y901" s="30"/>
    </row>
    <row r="902" spans="1:25" ht="15.75" customHeight="1" x14ac:dyDescent="0.2">
      <c r="A902" s="30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30"/>
      <c r="Q902" s="30"/>
      <c r="R902" s="30"/>
      <c r="S902" s="30"/>
      <c r="T902" s="30"/>
      <c r="U902" s="30"/>
      <c r="V902" s="30"/>
      <c r="W902" s="30"/>
      <c r="X902" s="30"/>
      <c r="Y902" s="30"/>
    </row>
    <row r="903" spans="1:25" ht="15.75" customHeight="1" x14ac:dyDescent="0.2">
      <c r="A903" s="30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30"/>
      <c r="Q903" s="30"/>
      <c r="R903" s="30"/>
      <c r="S903" s="30"/>
      <c r="T903" s="30"/>
      <c r="U903" s="30"/>
      <c r="V903" s="30"/>
      <c r="W903" s="30"/>
      <c r="X903" s="30"/>
      <c r="Y903" s="30"/>
    </row>
    <row r="904" spans="1:25" ht="15.75" customHeight="1" x14ac:dyDescent="0.2">
      <c r="A904" s="30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30"/>
      <c r="Q904" s="30"/>
      <c r="R904" s="30"/>
      <c r="S904" s="30"/>
      <c r="T904" s="30"/>
      <c r="U904" s="30"/>
      <c r="V904" s="30"/>
      <c r="W904" s="30"/>
      <c r="X904" s="30"/>
      <c r="Y904" s="30"/>
    </row>
    <row r="905" spans="1:25" ht="15.75" customHeight="1" x14ac:dyDescent="0.2">
      <c r="A905" s="30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30"/>
      <c r="Q905" s="30"/>
      <c r="R905" s="30"/>
      <c r="S905" s="30"/>
      <c r="T905" s="30"/>
      <c r="U905" s="30"/>
      <c r="V905" s="30"/>
      <c r="W905" s="30"/>
      <c r="X905" s="30"/>
      <c r="Y905" s="30"/>
    </row>
    <row r="906" spans="1:25" ht="15.75" customHeight="1" x14ac:dyDescent="0.2">
      <c r="A906" s="30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30"/>
      <c r="Q906" s="30"/>
      <c r="R906" s="30"/>
      <c r="S906" s="30"/>
      <c r="T906" s="30"/>
      <c r="U906" s="30"/>
      <c r="V906" s="30"/>
      <c r="W906" s="30"/>
      <c r="X906" s="30"/>
      <c r="Y906" s="30"/>
    </row>
    <row r="907" spans="1:25" ht="15.75" customHeight="1" x14ac:dyDescent="0.2">
      <c r="A907" s="30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30"/>
      <c r="Q907" s="30"/>
      <c r="R907" s="30"/>
      <c r="S907" s="30"/>
      <c r="T907" s="30"/>
      <c r="U907" s="30"/>
      <c r="V907" s="30"/>
      <c r="W907" s="30"/>
      <c r="X907" s="30"/>
      <c r="Y907" s="30"/>
    </row>
    <row r="908" spans="1:25" ht="15.75" customHeight="1" x14ac:dyDescent="0.2">
      <c r="A908" s="30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30"/>
      <c r="Q908" s="30"/>
      <c r="R908" s="30"/>
      <c r="S908" s="30"/>
      <c r="T908" s="30"/>
      <c r="U908" s="30"/>
      <c r="V908" s="30"/>
      <c r="W908" s="30"/>
      <c r="X908" s="30"/>
      <c r="Y908" s="30"/>
    </row>
    <row r="909" spans="1:25" ht="15.75" customHeight="1" x14ac:dyDescent="0.2">
      <c r="A909" s="30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30"/>
      <c r="Q909" s="30"/>
      <c r="R909" s="30"/>
      <c r="S909" s="30"/>
      <c r="T909" s="30"/>
      <c r="U909" s="30"/>
      <c r="V909" s="30"/>
      <c r="W909" s="30"/>
      <c r="X909" s="30"/>
      <c r="Y909" s="30"/>
    </row>
    <row r="910" spans="1:25" ht="15.75" customHeight="1" x14ac:dyDescent="0.2">
      <c r="A910" s="30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30"/>
      <c r="Q910" s="30"/>
      <c r="R910" s="30"/>
      <c r="S910" s="30"/>
      <c r="T910" s="30"/>
      <c r="U910" s="30"/>
      <c r="V910" s="30"/>
      <c r="W910" s="30"/>
      <c r="X910" s="30"/>
      <c r="Y910" s="30"/>
    </row>
    <row r="911" spans="1:25" ht="15.75" customHeight="1" x14ac:dyDescent="0.2">
      <c r="A911" s="30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30"/>
      <c r="Q911" s="30"/>
      <c r="R911" s="30"/>
      <c r="S911" s="30"/>
      <c r="T911" s="30"/>
      <c r="U911" s="30"/>
      <c r="V911" s="30"/>
      <c r="W911" s="30"/>
      <c r="X911" s="30"/>
      <c r="Y911" s="30"/>
    </row>
    <row r="912" spans="1:25" ht="15.75" customHeight="1" x14ac:dyDescent="0.2">
      <c r="A912" s="30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30"/>
      <c r="Q912" s="30"/>
      <c r="R912" s="30"/>
      <c r="S912" s="30"/>
      <c r="T912" s="30"/>
      <c r="U912" s="30"/>
      <c r="V912" s="30"/>
      <c r="W912" s="30"/>
      <c r="X912" s="30"/>
      <c r="Y912" s="30"/>
    </row>
    <row r="913" spans="1:25" ht="15.75" customHeight="1" x14ac:dyDescent="0.2">
      <c r="A913" s="30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30"/>
      <c r="Q913" s="30"/>
      <c r="R913" s="30"/>
      <c r="S913" s="30"/>
      <c r="T913" s="30"/>
      <c r="U913" s="30"/>
      <c r="V913" s="30"/>
      <c r="W913" s="30"/>
      <c r="X913" s="30"/>
      <c r="Y913" s="30"/>
    </row>
    <row r="914" spans="1:25" ht="15.75" customHeight="1" x14ac:dyDescent="0.2">
      <c r="A914" s="30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30"/>
      <c r="Q914" s="30"/>
      <c r="R914" s="30"/>
      <c r="S914" s="30"/>
      <c r="T914" s="30"/>
      <c r="U914" s="30"/>
      <c r="V914" s="30"/>
      <c r="W914" s="30"/>
      <c r="X914" s="30"/>
      <c r="Y914" s="30"/>
    </row>
    <row r="915" spans="1:25" ht="15.75" customHeight="1" x14ac:dyDescent="0.2">
      <c r="A915" s="30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30"/>
      <c r="Q915" s="30"/>
      <c r="R915" s="30"/>
      <c r="S915" s="30"/>
      <c r="T915" s="30"/>
      <c r="U915" s="30"/>
      <c r="V915" s="30"/>
      <c r="W915" s="30"/>
      <c r="X915" s="30"/>
      <c r="Y915" s="30"/>
    </row>
    <row r="916" spans="1:25" ht="15.75" customHeight="1" x14ac:dyDescent="0.2">
      <c r="A916" s="30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30"/>
      <c r="Q916" s="30"/>
      <c r="R916" s="30"/>
      <c r="S916" s="30"/>
      <c r="T916" s="30"/>
      <c r="U916" s="30"/>
      <c r="V916" s="30"/>
      <c r="W916" s="30"/>
      <c r="X916" s="30"/>
      <c r="Y916" s="30"/>
    </row>
    <row r="917" spans="1:25" ht="15.75" customHeight="1" x14ac:dyDescent="0.2">
      <c r="A917" s="30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30"/>
      <c r="Q917" s="30"/>
      <c r="R917" s="30"/>
      <c r="S917" s="30"/>
      <c r="T917" s="30"/>
      <c r="U917" s="30"/>
      <c r="V917" s="30"/>
      <c r="W917" s="30"/>
      <c r="X917" s="30"/>
      <c r="Y917" s="30"/>
    </row>
    <row r="918" spans="1:25" ht="15.75" customHeight="1" x14ac:dyDescent="0.2">
      <c r="A918" s="30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30"/>
      <c r="Q918" s="30"/>
      <c r="R918" s="30"/>
      <c r="S918" s="30"/>
      <c r="T918" s="30"/>
      <c r="U918" s="30"/>
      <c r="V918" s="30"/>
      <c r="W918" s="30"/>
      <c r="X918" s="30"/>
      <c r="Y918" s="30"/>
    </row>
    <row r="919" spans="1:25" ht="15.75" customHeight="1" x14ac:dyDescent="0.2">
      <c r="A919" s="30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30"/>
      <c r="Q919" s="30"/>
      <c r="R919" s="30"/>
      <c r="S919" s="30"/>
      <c r="T919" s="30"/>
      <c r="U919" s="30"/>
      <c r="V919" s="30"/>
      <c r="W919" s="30"/>
      <c r="X919" s="30"/>
      <c r="Y919" s="30"/>
    </row>
    <row r="920" spans="1:25" ht="15.75" customHeight="1" x14ac:dyDescent="0.2">
      <c r="A920" s="30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30"/>
      <c r="Q920" s="30"/>
      <c r="R920" s="30"/>
      <c r="S920" s="30"/>
      <c r="T920" s="30"/>
      <c r="U920" s="30"/>
      <c r="V920" s="30"/>
      <c r="W920" s="30"/>
      <c r="X920" s="30"/>
      <c r="Y920" s="30"/>
    </row>
    <row r="921" spans="1:25" ht="15.75" customHeight="1" x14ac:dyDescent="0.2">
      <c r="A921" s="30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30"/>
      <c r="Q921" s="30"/>
      <c r="R921" s="30"/>
      <c r="S921" s="30"/>
      <c r="T921" s="30"/>
      <c r="U921" s="30"/>
      <c r="V921" s="30"/>
      <c r="W921" s="30"/>
      <c r="X921" s="30"/>
      <c r="Y921" s="30"/>
    </row>
    <row r="922" spans="1:25" ht="15.75" customHeight="1" x14ac:dyDescent="0.2">
      <c r="A922" s="30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30"/>
      <c r="Q922" s="30"/>
      <c r="R922" s="30"/>
      <c r="S922" s="30"/>
      <c r="T922" s="30"/>
      <c r="U922" s="30"/>
      <c r="V922" s="30"/>
      <c r="W922" s="30"/>
      <c r="X922" s="30"/>
      <c r="Y922" s="30"/>
    </row>
    <row r="923" spans="1:25" ht="15.75" customHeight="1" x14ac:dyDescent="0.2">
      <c r="A923" s="30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30"/>
      <c r="Q923" s="30"/>
      <c r="R923" s="30"/>
      <c r="S923" s="30"/>
      <c r="T923" s="30"/>
      <c r="U923" s="30"/>
      <c r="V923" s="30"/>
      <c r="W923" s="30"/>
      <c r="X923" s="30"/>
      <c r="Y923" s="30"/>
    </row>
    <row r="924" spans="1:25" ht="15.75" customHeight="1" x14ac:dyDescent="0.2">
      <c r="A924" s="30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30"/>
      <c r="Q924" s="30"/>
      <c r="R924" s="30"/>
      <c r="S924" s="30"/>
      <c r="T924" s="30"/>
      <c r="U924" s="30"/>
      <c r="V924" s="30"/>
      <c r="W924" s="30"/>
      <c r="X924" s="30"/>
      <c r="Y924" s="30"/>
    </row>
    <row r="925" spans="1:25" ht="15.75" customHeight="1" x14ac:dyDescent="0.2">
      <c r="A925" s="30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30"/>
      <c r="Q925" s="30"/>
      <c r="R925" s="30"/>
      <c r="S925" s="30"/>
      <c r="T925" s="30"/>
      <c r="U925" s="30"/>
      <c r="V925" s="30"/>
      <c r="W925" s="30"/>
      <c r="X925" s="30"/>
      <c r="Y925" s="30"/>
    </row>
    <row r="926" spans="1:25" ht="15.75" customHeight="1" x14ac:dyDescent="0.2">
      <c r="A926" s="30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30"/>
      <c r="Q926" s="30"/>
      <c r="R926" s="30"/>
      <c r="S926" s="30"/>
      <c r="T926" s="30"/>
      <c r="U926" s="30"/>
      <c r="V926" s="30"/>
      <c r="W926" s="30"/>
      <c r="X926" s="30"/>
      <c r="Y926" s="30"/>
    </row>
    <row r="927" spans="1:25" ht="15.75" customHeight="1" x14ac:dyDescent="0.2">
      <c r="A927" s="30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30"/>
      <c r="Q927" s="30"/>
      <c r="R927" s="30"/>
      <c r="S927" s="30"/>
      <c r="T927" s="30"/>
      <c r="U927" s="30"/>
      <c r="V927" s="30"/>
      <c r="W927" s="30"/>
      <c r="X927" s="30"/>
      <c r="Y927" s="30"/>
    </row>
    <row r="928" spans="1:25" ht="15.75" customHeight="1" x14ac:dyDescent="0.2">
      <c r="A928" s="30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30"/>
      <c r="Q928" s="30"/>
      <c r="R928" s="30"/>
      <c r="S928" s="30"/>
      <c r="T928" s="30"/>
      <c r="U928" s="30"/>
      <c r="V928" s="30"/>
      <c r="W928" s="30"/>
      <c r="X928" s="30"/>
      <c r="Y928" s="30"/>
    </row>
    <row r="929" spans="1:25" ht="15.75" customHeight="1" x14ac:dyDescent="0.2">
      <c r="A929" s="30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30"/>
      <c r="Q929" s="30"/>
      <c r="R929" s="30"/>
      <c r="S929" s="30"/>
      <c r="T929" s="30"/>
      <c r="U929" s="30"/>
      <c r="V929" s="30"/>
      <c r="W929" s="30"/>
      <c r="X929" s="30"/>
      <c r="Y929" s="30"/>
    </row>
    <row r="930" spans="1:25" ht="15.75" customHeight="1" x14ac:dyDescent="0.2">
      <c r="A930" s="30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30"/>
      <c r="Q930" s="30"/>
      <c r="R930" s="30"/>
      <c r="S930" s="30"/>
      <c r="T930" s="30"/>
      <c r="U930" s="30"/>
      <c r="V930" s="30"/>
      <c r="W930" s="30"/>
      <c r="X930" s="30"/>
      <c r="Y930" s="30"/>
    </row>
    <row r="931" spans="1:25" ht="15.75" customHeight="1" x14ac:dyDescent="0.2">
      <c r="A931" s="30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30"/>
      <c r="Q931" s="30"/>
      <c r="R931" s="30"/>
      <c r="S931" s="30"/>
      <c r="T931" s="30"/>
      <c r="U931" s="30"/>
      <c r="V931" s="30"/>
      <c r="W931" s="30"/>
      <c r="X931" s="30"/>
      <c r="Y931" s="30"/>
    </row>
    <row r="932" spans="1:25" ht="15.75" customHeight="1" x14ac:dyDescent="0.2">
      <c r="A932" s="30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30"/>
      <c r="Q932" s="30"/>
      <c r="R932" s="30"/>
      <c r="S932" s="30"/>
      <c r="T932" s="30"/>
      <c r="U932" s="30"/>
      <c r="V932" s="30"/>
      <c r="W932" s="30"/>
      <c r="X932" s="30"/>
      <c r="Y932" s="30"/>
    </row>
    <row r="933" spans="1:25" ht="15.75" customHeight="1" x14ac:dyDescent="0.2">
      <c r="A933" s="30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30"/>
      <c r="Q933" s="30"/>
      <c r="R933" s="30"/>
      <c r="S933" s="30"/>
      <c r="T933" s="30"/>
      <c r="U933" s="30"/>
      <c r="V933" s="30"/>
      <c r="W933" s="30"/>
      <c r="X933" s="30"/>
      <c r="Y933" s="30"/>
    </row>
    <row r="934" spans="1:25" ht="15.75" customHeight="1" x14ac:dyDescent="0.2">
      <c r="A934" s="30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30"/>
      <c r="Q934" s="30"/>
      <c r="R934" s="30"/>
      <c r="S934" s="30"/>
      <c r="T934" s="30"/>
      <c r="U934" s="30"/>
      <c r="V934" s="30"/>
      <c r="W934" s="30"/>
      <c r="X934" s="30"/>
      <c r="Y934" s="30"/>
    </row>
    <row r="935" spans="1:25" ht="15.75" customHeight="1" x14ac:dyDescent="0.2">
      <c r="A935" s="30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30"/>
      <c r="Q935" s="30"/>
      <c r="R935" s="30"/>
      <c r="S935" s="30"/>
      <c r="T935" s="30"/>
      <c r="U935" s="30"/>
      <c r="V935" s="30"/>
      <c r="W935" s="30"/>
      <c r="X935" s="30"/>
      <c r="Y935" s="30"/>
    </row>
    <row r="936" spans="1:25" ht="15.75" customHeight="1" x14ac:dyDescent="0.2">
      <c r="A936" s="30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30"/>
      <c r="Q936" s="30"/>
      <c r="R936" s="30"/>
      <c r="S936" s="30"/>
      <c r="T936" s="30"/>
      <c r="U936" s="30"/>
      <c r="V936" s="30"/>
      <c r="W936" s="30"/>
      <c r="X936" s="30"/>
      <c r="Y936" s="30"/>
    </row>
    <row r="937" spans="1:25" ht="15.75" customHeight="1" x14ac:dyDescent="0.2">
      <c r="A937" s="30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30"/>
      <c r="Q937" s="30"/>
      <c r="R937" s="30"/>
      <c r="S937" s="30"/>
      <c r="T937" s="30"/>
      <c r="U937" s="30"/>
      <c r="V937" s="30"/>
      <c r="W937" s="30"/>
      <c r="X937" s="30"/>
      <c r="Y937" s="30"/>
    </row>
    <row r="938" spans="1:25" ht="15.75" customHeight="1" x14ac:dyDescent="0.2">
      <c r="A938" s="30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30"/>
      <c r="Q938" s="30"/>
      <c r="R938" s="30"/>
      <c r="S938" s="30"/>
      <c r="T938" s="30"/>
      <c r="U938" s="30"/>
      <c r="V938" s="30"/>
      <c r="W938" s="30"/>
      <c r="X938" s="30"/>
      <c r="Y938" s="30"/>
    </row>
    <row r="939" spans="1:25" ht="15.75" customHeight="1" x14ac:dyDescent="0.2">
      <c r="A939" s="30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30"/>
      <c r="Q939" s="30"/>
      <c r="R939" s="30"/>
      <c r="S939" s="30"/>
      <c r="T939" s="30"/>
      <c r="U939" s="30"/>
      <c r="V939" s="30"/>
      <c r="W939" s="30"/>
      <c r="X939" s="30"/>
      <c r="Y939" s="30"/>
    </row>
    <row r="940" spans="1:25" ht="15.75" customHeight="1" x14ac:dyDescent="0.2">
      <c r="A940" s="30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30"/>
      <c r="Q940" s="30"/>
      <c r="R940" s="30"/>
      <c r="S940" s="30"/>
      <c r="T940" s="30"/>
      <c r="U940" s="30"/>
      <c r="V940" s="30"/>
      <c r="W940" s="30"/>
      <c r="X940" s="30"/>
      <c r="Y940" s="30"/>
    </row>
    <row r="941" spans="1:25" ht="15.75" customHeight="1" x14ac:dyDescent="0.2">
      <c r="A941" s="30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30"/>
      <c r="Q941" s="30"/>
      <c r="R941" s="30"/>
      <c r="S941" s="30"/>
      <c r="T941" s="30"/>
      <c r="U941" s="30"/>
      <c r="V941" s="30"/>
      <c r="W941" s="30"/>
      <c r="X941" s="30"/>
      <c r="Y941" s="30"/>
    </row>
    <row r="942" spans="1:25" ht="15.75" customHeight="1" x14ac:dyDescent="0.2">
      <c r="A942" s="30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30"/>
      <c r="Q942" s="30"/>
      <c r="R942" s="30"/>
      <c r="S942" s="30"/>
      <c r="T942" s="30"/>
      <c r="U942" s="30"/>
      <c r="V942" s="30"/>
      <c r="W942" s="30"/>
      <c r="X942" s="30"/>
      <c r="Y942" s="30"/>
    </row>
    <row r="943" spans="1:25" ht="15.75" customHeight="1" x14ac:dyDescent="0.2">
      <c r="A943" s="30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30"/>
      <c r="Q943" s="30"/>
      <c r="R943" s="30"/>
      <c r="S943" s="30"/>
      <c r="T943" s="30"/>
      <c r="U943" s="30"/>
      <c r="V943" s="30"/>
      <c r="W943" s="30"/>
      <c r="X943" s="30"/>
      <c r="Y943" s="30"/>
    </row>
    <row r="944" spans="1:25" ht="15.75" customHeight="1" x14ac:dyDescent="0.2">
      <c r="A944" s="30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30"/>
      <c r="Q944" s="30"/>
      <c r="R944" s="30"/>
      <c r="S944" s="30"/>
      <c r="T944" s="30"/>
      <c r="U944" s="30"/>
      <c r="V944" s="30"/>
      <c r="W944" s="30"/>
      <c r="X944" s="30"/>
      <c r="Y944" s="30"/>
    </row>
    <row r="945" spans="1:25" ht="15.75" customHeight="1" x14ac:dyDescent="0.2">
      <c r="A945" s="30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30"/>
      <c r="Q945" s="30"/>
      <c r="R945" s="30"/>
      <c r="S945" s="30"/>
      <c r="T945" s="30"/>
      <c r="U945" s="30"/>
      <c r="V945" s="30"/>
      <c r="W945" s="30"/>
      <c r="X945" s="30"/>
      <c r="Y945" s="30"/>
    </row>
    <row r="946" spans="1:25" ht="15.75" customHeight="1" x14ac:dyDescent="0.2">
      <c r="A946" s="30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30"/>
      <c r="Q946" s="30"/>
      <c r="R946" s="30"/>
      <c r="S946" s="30"/>
      <c r="T946" s="30"/>
      <c r="U946" s="30"/>
      <c r="V946" s="30"/>
      <c r="W946" s="30"/>
      <c r="X946" s="30"/>
      <c r="Y946" s="30"/>
    </row>
    <row r="947" spans="1:25" ht="15.75" customHeight="1" x14ac:dyDescent="0.2">
      <c r="A947" s="30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30"/>
      <c r="Q947" s="30"/>
      <c r="R947" s="30"/>
      <c r="S947" s="30"/>
      <c r="T947" s="30"/>
      <c r="U947" s="30"/>
      <c r="V947" s="30"/>
      <c r="W947" s="30"/>
      <c r="X947" s="30"/>
      <c r="Y947" s="30"/>
    </row>
    <row r="948" spans="1:25" ht="15.75" customHeight="1" x14ac:dyDescent="0.2">
      <c r="A948" s="30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30"/>
      <c r="Q948" s="30"/>
      <c r="R948" s="30"/>
      <c r="S948" s="30"/>
      <c r="T948" s="30"/>
      <c r="U948" s="30"/>
      <c r="V948" s="30"/>
      <c r="W948" s="30"/>
      <c r="X948" s="30"/>
      <c r="Y948" s="30"/>
    </row>
    <row r="949" spans="1:25" ht="15.75" customHeight="1" x14ac:dyDescent="0.2">
      <c r="A949" s="30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30"/>
      <c r="Q949" s="30"/>
      <c r="R949" s="30"/>
      <c r="S949" s="30"/>
      <c r="T949" s="30"/>
      <c r="U949" s="30"/>
      <c r="V949" s="30"/>
      <c r="W949" s="30"/>
      <c r="X949" s="30"/>
      <c r="Y949" s="30"/>
    </row>
    <row r="950" spans="1:25" ht="15.75" customHeight="1" x14ac:dyDescent="0.2">
      <c r="A950" s="30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30"/>
      <c r="Q950" s="30"/>
      <c r="R950" s="30"/>
      <c r="S950" s="30"/>
      <c r="T950" s="30"/>
      <c r="U950" s="30"/>
      <c r="V950" s="30"/>
      <c r="W950" s="30"/>
      <c r="X950" s="30"/>
      <c r="Y950" s="30"/>
    </row>
    <row r="951" spans="1:25" ht="15.75" customHeight="1" x14ac:dyDescent="0.2">
      <c r="A951" s="30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30"/>
      <c r="Q951" s="30"/>
      <c r="R951" s="30"/>
      <c r="S951" s="30"/>
      <c r="T951" s="30"/>
      <c r="U951" s="30"/>
      <c r="V951" s="30"/>
      <c r="W951" s="30"/>
      <c r="X951" s="30"/>
      <c r="Y951" s="30"/>
    </row>
    <row r="952" spans="1:25" ht="15.75" customHeight="1" x14ac:dyDescent="0.2">
      <c r="A952" s="30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30"/>
      <c r="Q952" s="30"/>
      <c r="R952" s="30"/>
      <c r="S952" s="30"/>
      <c r="T952" s="30"/>
      <c r="U952" s="30"/>
      <c r="V952" s="30"/>
      <c r="W952" s="30"/>
      <c r="X952" s="30"/>
      <c r="Y952" s="30"/>
    </row>
    <row r="953" spans="1:25" ht="15.75" customHeight="1" x14ac:dyDescent="0.2">
      <c r="A953" s="30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30"/>
      <c r="Q953" s="30"/>
      <c r="R953" s="30"/>
      <c r="S953" s="30"/>
      <c r="T953" s="30"/>
      <c r="U953" s="30"/>
      <c r="V953" s="30"/>
      <c r="W953" s="30"/>
      <c r="X953" s="30"/>
      <c r="Y953" s="30"/>
    </row>
    <row r="954" spans="1:25" ht="15.75" customHeight="1" x14ac:dyDescent="0.2">
      <c r="A954" s="30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30"/>
      <c r="Q954" s="30"/>
      <c r="R954" s="30"/>
      <c r="S954" s="30"/>
      <c r="T954" s="30"/>
      <c r="U954" s="30"/>
      <c r="V954" s="30"/>
      <c r="W954" s="30"/>
      <c r="X954" s="30"/>
      <c r="Y954" s="30"/>
    </row>
    <row r="955" spans="1:25" ht="15.75" customHeight="1" x14ac:dyDescent="0.2">
      <c r="A955" s="30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30"/>
      <c r="Q955" s="30"/>
      <c r="R955" s="30"/>
      <c r="S955" s="30"/>
      <c r="T955" s="30"/>
      <c r="U955" s="30"/>
      <c r="V955" s="30"/>
      <c r="W955" s="30"/>
      <c r="X955" s="30"/>
      <c r="Y955" s="30"/>
    </row>
    <row r="956" spans="1:25" ht="15.75" customHeight="1" x14ac:dyDescent="0.2">
      <c r="A956" s="30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30"/>
      <c r="Q956" s="30"/>
      <c r="R956" s="30"/>
      <c r="S956" s="30"/>
      <c r="T956" s="30"/>
      <c r="U956" s="30"/>
      <c r="V956" s="30"/>
      <c r="W956" s="30"/>
      <c r="X956" s="30"/>
      <c r="Y956" s="30"/>
    </row>
    <row r="957" spans="1:25" ht="15.75" customHeight="1" x14ac:dyDescent="0.2">
      <c r="A957" s="30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30"/>
      <c r="Q957" s="30"/>
      <c r="R957" s="30"/>
      <c r="S957" s="30"/>
      <c r="T957" s="30"/>
      <c r="U957" s="30"/>
      <c r="V957" s="30"/>
      <c r="W957" s="30"/>
      <c r="X957" s="30"/>
      <c r="Y957" s="30"/>
    </row>
    <row r="958" spans="1:25" ht="15.75" customHeight="1" x14ac:dyDescent="0.2">
      <c r="A958" s="30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30"/>
      <c r="Q958" s="30"/>
      <c r="R958" s="30"/>
      <c r="S958" s="30"/>
      <c r="T958" s="30"/>
      <c r="U958" s="30"/>
      <c r="V958" s="30"/>
      <c r="W958" s="30"/>
      <c r="X958" s="30"/>
      <c r="Y958" s="30"/>
    </row>
    <row r="959" spans="1:25" ht="15.75" customHeight="1" x14ac:dyDescent="0.2">
      <c r="A959" s="30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30"/>
      <c r="Q959" s="30"/>
      <c r="R959" s="30"/>
      <c r="S959" s="30"/>
      <c r="T959" s="30"/>
      <c r="U959" s="30"/>
      <c r="V959" s="30"/>
      <c r="W959" s="30"/>
      <c r="X959" s="30"/>
      <c r="Y959" s="30"/>
    </row>
    <row r="960" spans="1:25" ht="15.75" customHeight="1" x14ac:dyDescent="0.2">
      <c r="A960" s="30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30"/>
      <c r="Q960" s="30"/>
      <c r="R960" s="30"/>
      <c r="S960" s="30"/>
      <c r="T960" s="30"/>
      <c r="U960" s="30"/>
      <c r="V960" s="30"/>
      <c r="W960" s="30"/>
      <c r="X960" s="30"/>
      <c r="Y960" s="30"/>
    </row>
    <row r="961" spans="1:25" ht="15.75" customHeight="1" x14ac:dyDescent="0.2">
      <c r="A961" s="30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30"/>
      <c r="Q961" s="30"/>
      <c r="R961" s="30"/>
      <c r="S961" s="30"/>
      <c r="T961" s="30"/>
      <c r="U961" s="30"/>
      <c r="V961" s="30"/>
      <c r="W961" s="30"/>
      <c r="X961" s="30"/>
      <c r="Y961" s="30"/>
    </row>
    <row r="962" spans="1:25" ht="15.75" customHeight="1" x14ac:dyDescent="0.2">
      <c r="A962" s="30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30"/>
      <c r="Q962" s="30"/>
      <c r="R962" s="30"/>
      <c r="S962" s="30"/>
      <c r="T962" s="30"/>
      <c r="U962" s="30"/>
      <c r="V962" s="30"/>
      <c r="W962" s="30"/>
      <c r="X962" s="30"/>
      <c r="Y962" s="30"/>
    </row>
    <row r="963" spans="1:25" ht="15.75" customHeight="1" x14ac:dyDescent="0.2">
      <c r="A963" s="30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30"/>
      <c r="Q963" s="30"/>
      <c r="R963" s="30"/>
      <c r="S963" s="30"/>
      <c r="T963" s="30"/>
      <c r="U963" s="30"/>
      <c r="V963" s="30"/>
      <c r="W963" s="30"/>
      <c r="X963" s="30"/>
      <c r="Y963" s="30"/>
    </row>
    <row r="964" spans="1:25" ht="15.75" customHeight="1" x14ac:dyDescent="0.2">
      <c r="A964" s="30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30"/>
      <c r="Q964" s="30"/>
      <c r="R964" s="30"/>
      <c r="S964" s="30"/>
      <c r="T964" s="30"/>
      <c r="U964" s="30"/>
      <c r="V964" s="30"/>
      <c r="W964" s="30"/>
      <c r="X964" s="30"/>
      <c r="Y964" s="30"/>
    </row>
    <row r="965" spans="1:25" ht="15.75" customHeight="1" x14ac:dyDescent="0.2">
      <c r="A965" s="30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30"/>
      <c r="Q965" s="30"/>
      <c r="R965" s="30"/>
      <c r="S965" s="30"/>
      <c r="T965" s="30"/>
      <c r="U965" s="30"/>
      <c r="V965" s="30"/>
      <c r="W965" s="30"/>
      <c r="X965" s="30"/>
      <c r="Y965" s="30"/>
    </row>
    <row r="966" spans="1:25" ht="15.75" customHeight="1" x14ac:dyDescent="0.2">
      <c r="A966" s="30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30"/>
      <c r="Q966" s="30"/>
      <c r="R966" s="30"/>
      <c r="S966" s="30"/>
      <c r="T966" s="30"/>
      <c r="U966" s="30"/>
      <c r="V966" s="30"/>
      <c r="W966" s="30"/>
      <c r="X966" s="30"/>
      <c r="Y966" s="30"/>
    </row>
    <row r="967" spans="1:25" ht="15.75" customHeight="1" x14ac:dyDescent="0.2">
      <c r="A967" s="30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30"/>
      <c r="Q967" s="30"/>
      <c r="R967" s="30"/>
      <c r="S967" s="30"/>
      <c r="T967" s="30"/>
      <c r="U967" s="30"/>
      <c r="V967" s="30"/>
      <c r="W967" s="30"/>
      <c r="X967" s="30"/>
      <c r="Y967" s="30"/>
    </row>
    <row r="968" spans="1:25" ht="15.75" customHeight="1" x14ac:dyDescent="0.2">
      <c r="A968" s="30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30"/>
      <c r="Q968" s="30"/>
      <c r="R968" s="30"/>
      <c r="S968" s="30"/>
      <c r="T968" s="30"/>
      <c r="U968" s="30"/>
      <c r="V968" s="30"/>
      <c r="W968" s="30"/>
      <c r="X968" s="30"/>
      <c r="Y968" s="30"/>
    </row>
    <row r="969" spans="1:25" ht="15.75" customHeight="1" x14ac:dyDescent="0.2">
      <c r="A969" s="30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30"/>
      <c r="Q969" s="30"/>
      <c r="R969" s="30"/>
      <c r="S969" s="30"/>
      <c r="T969" s="30"/>
      <c r="U969" s="30"/>
      <c r="V969" s="30"/>
      <c r="W969" s="30"/>
      <c r="X969" s="30"/>
      <c r="Y969" s="30"/>
    </row>
    <row r="970" spans="1:25" ht="15.75" customHeight="1" x14ac:dyDescent="0.2">
      <c r="A970" s="30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30"/>
      <c r="Q970" s="30"/>
      <c r="R970" s="30"/>
      <c r="S970" s="30"/>
      <c r="T970" s="30"/>
      <c r="U970" s="30"/>
      <c r="V970" s="30"/>
      <c r="W970" s="30"/>
      <c r="X970" s="30"/>
      <c r="Y970" s="30"/>
    </row>
    <row r="971" spans="1:25" ht="15.75" customHeight="1" x14ac:dyDescent="0.2">
      <c r="A971" s="30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30"/>
      <c r="Q971" s="30"/>
      <c r="R971" s="30"/>
      <c r="S971" s="30"/>
      <c r="T971" s="30"/>
      <c r="U971" s="30"/>
      <c r="V971" s="30"/>
      <c r="W971" s="30"/>
      <c r="X971" s="30"/>
      <c r="Y971" s="30"/>
    </row>
    <row r="972" spans="1:25" ht="15.75" customHeight="1" x14ac:dyDescent="0.2">
      <c r="A972" s="30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30"/>
      <c r="Q972" s="30"/>
      <c r="R972" s="30"/>
      <c r="S972" s="30"/>
      <c r="T972" s="30"/>
      <c r="U972" s="30"/>
      <c r="V972" s="30"/>
      <c r="W972" s="30"/>
      <c r="X972" s="30"/>
      <c r="Y972" s="30"/>
    </row>
    <row r="973" spans="1:25" ht="15.75" customHeight="1" x14ac:dyDescent="0.2">
      <c r="A973" s="30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30"/>
      <c r="Q973" s="30"/>
      <c r="R973" s="30"/>
      <c r="S973" s="30"/>
      <c r="T973" s="30"/>
      <c r="U973" s="30"/>
      <c r="V973" s="30"/>
      <c r="W973" s="30"/>
      <c r="X973" s="30"/>
      <c r="Y973" s="30"/>
    </row>
    <row r="974" spans="1:25" ht="15.75" customHeight="1" x14ac:dyDescent="0.2">
      <c r="A974" s="30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30"/>
      <c r="Q974" s="30"/>
      <c r="R974" s="30"/>
      <c r="S974" s="30"/>
      <c r="T974" s="30"/>
      <c r="U974" s="30"/>
      <c r="V974" s="30"/>
      <c r="W974" s="30"/>
      <c r="X974" s="30"/>
      <c r="Y974" s="30"/>
    </row>
    <row r="975" spans="1:25" ht="15.75" customHeight="1" x14ac:dyDescent="0.2">
      <c r="A975" s="30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30"/>
      <c r="Q975" s="30"/>
      <c r="R975" s="30"/>
      <c r="S975" s="30"/>
      <c r="T975" s="30"/>
      <c r="U975" s="30"/>
      <c r="V975" s="30"/>
      <c r="W975" s="30"/>
      <c r="X975" s="30"/>
      <c r="Y975" s="30"/>
    </row>
    <row r="976" spans="1:25" ht="15.75" customHeight="1" x14ac:dyDescent="0.2">
      <c r="A976" s="30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30"/>
      <c r="Q976" s="30"/>
      <c r="R976" s="30"/>
      <c r="S976" s="30"/>
      <c r="T976" s="30"/>
      <c r="U976" s="30"/>
      <c r="V976" s="30"/>
      <c r="W976" s="30"/>
      <c r="X976" s="30"/>
      <c r="Y976" s="30"/>
    </row>
    <row r="977" spans="1:25" ht="15.75" customHeight="1" x14ac:dyDescent="0.2">
      <c r="A977" s="30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30"/>
      <c r="Q977" s="30"/>
      <c r="R977" s="30"/>
      <c r="S977" s="30"/>
      <c r="T977" s="30"/>
      <c r="U977" s="30"/>
      <c r="V977" s="30"/>
      <c r="W977" s="30"/>
      <c r="X977" s="30"/>
      <c r="Y977" s="30"/>
    </row>
    <row r="978" spans="1:25" ht="15.75" customHeight="1" x14ac:dyDescent="0.2">
      <c r="A978" s="30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30"/>
      <c r="Q978" s="30"/>
      <c r="R978" s="30"/>
      <c r="S978" s="30"/>
      <c r="T978" s="30"/>
      <c r="U978" s="30"/>
      <c r="V978" s="30"/>
      <c r="W978" s="30"/>
      <c r="X978" s="30"/>
      <c r="Y978" s="30"/>
    </row>
    <row r="979" spans="1:25" ht="15.75" customHeight="1" x14ac:dyDescent="0.2">
      <c r="A979" s="30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30"/>
      <c r="Q979" s="30"/>
      <c r="R979" s="30"/>
      <c r="S979" s="30"/>
      <c r="T979" s="30"/>
      <c r="U979" s="30"/>
      <c r="V979" s="30"/>
      <c r="W979" s="30"/>
      <c r="X979" s="30"/>
      <c r="Y979" s="30"/>
    </row>
    <row r="980" spans="1:25" ht="15.75" customHeight="1" x14ac:dyDescent="0.2">
      <c r="A980" s="30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30"/>
      <c r="Q980" s="30"/>
      <c r="R980" s="30"/>
      <c r="S980" s="30"/>
      <c r="T980" s="30"/>
      <c r="U980" s="30"/>
      <c r="V980" s="30"/>
      <c r="W980" s="30"/>
      <c r="X980" s="30"/>
      <c r="Y980" s="30"/>
    </row>
    <row r="981" spans="1:25" ht="15.75" customHeight="1" x14ac:dyDescent="0.2">
      <c r="A981" s="30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30"/>
      <c r="Q981" s="30"/>
      <c r="R981" s="30"/>
      <c r="S981" s="30"/>
      <c r="T981" s="30"/>
      <c r="U981" s="30"/>
      <c r="V981" s="30"/>
      <c r="W981" s="30"/>
      <c r="X981" s="30"/>
      <c r="Y981" s="30"/>
    </row>
    <row r="982" spans="1:25" ht="15.75" customHeight="1" x14ac:dyDescent="0.2">
      <c r="A982" s="30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30"/>
      <c r="Q982" s="30"/>
      <c r="R982" s="30"/>
      <c r="S982" s="30"/>
      <c r="T982" s="30"/>
      <c r="U982" s="30"/>
      <c r="V982" s="30"/>
      <c r="W982" s="30"/>
      <c r="X982" s="30"/>
      <c r="Y982" s="30"/>
    </row>
    <row r="983" spans="1:25" ht="15.75" customHeight="1" x14ac:dyDescent="0.2">
      <c r="A983" s="30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30"/>
      <c r="Q983" s="30"/>
      <c r="R983" s="30"/>
      <c r="S983" s="30"/>
      <c r="T983" s="30"/>
      <c r="U983" s="30"/>
      <c r="V983" s="30"/>
      <c r="W983" s="30"/>
      <c r="X983" s="30"/>
      <c r="Y983" s="30"/>
    </row>
    <row r="984" spans="1:25" ht="15.75" customHeight="1" x14ac:dyDescent="0.2">
      <c r="A984" s="30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30"/>
      <c r="Q984" s="30"/>
      <c r="R984" s="30"/>
      <c r="S984" s="30"/>
      <c r="T984" s="30"/>
      <c r="U984" s="30"/>
      <c r="V984" s="30"/>
      <c r="W984" s="30"/>
      <c r="X984" s="30"/>
      <c r="Y984" s="30"/>
    </row>
    <row r="985" spans="1:25" ht="15.75" customHeight="1" x14ac:dyDescent="0.2">
      <c r="A985" s="30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30"/>
      <c r="Q985" s="30"/>
      <c r="R985" s="30"/>
      <c r="S985" s="30"/>
      <c r="T985" s="30"/>
      <c r="U985" s="30"/>
      <c r="V985" s="30"/>
      <c r="W985" s="30"/>
      <c r="X985" s="30"/>
      <c r="Y985" s="30"/>
    </row>
    <row r="986" spans="1:25" ht="15.75" customHeight="1" x14ac:dyDescent="0.2">
      <c r="A986" s="30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30"/>
      <c r="Q986" s="30"/>
      <c r="R986" s="30"/>
      <c r="S986" s="30"/>
      <c r="T986" s="30"/>
      <c r="U986" s="30"/>
      <c r="V986" s="30"/>
      <c r="W986" s="30"/>
      <c r="X986" s="30"/>
      <c r="Y986" s="30"/>
    </row>
    <row r="987" spans="1:25" ht="15.75" customHeight="1" x14ac:dyDescent="0.2">
      <c r="A987" s="30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30"/>
      <c r="Q987" s="30"/>
      <c r="R987" s="30"/>
      <c r="S987" s="30"/>
      <c r="T987" s="30"/>
      <c r="U987" s="30"/>
      <c r="V987" s="30"/>
      <c r="W987" s="30"/>
      <c r="X987" s="30"/>
      <c r="Y987" s="30"/>
    </row>
    <row r="988" spans="1:25" ht="15.75" customHeight="1" x14ac:dyDescent="0.2">
      <c r="A988" s="30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30"/>
      <c r="Q988" s="30"/>
      <c r="R988" s="30"/>
      <c r="S988" s="30"/>
      <c r="T988" s="30"/>
      <c r="U988" s="30"/>
      <c r="V988" s="30"/>
      <c r="W988" s="30"/>
      <c r="X988" s="30"/>
      <c r="Y988" s="30"/>
    </row>
    <row r="989" spans="1:25" ht="15.75" customHeight="1" x14ac:dyDescent="0.2">
      <c r="A989" s="30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30"/>
      <c r="Q989" s="30"/>
      <c r="R989" s="30"/>
      <c r="S989" s="30"/>
      <c r="T989" s="30"/>
      <c r="U989" s="30"/>
      <c r="V989" s="30"/>
      <c r="W989" s="30"/>
      <c r="X989" s="30"/>
      <c r="Y989" s="30"/>
    </row>
    <row r="990" spans="1:25" ht="15.75" customHeight="1" x14ac:dyDescent="0.2">
      <c r="A990" s="30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30"/>
      <c r="Q990" s="30"/>
      <c r="R990" s="30"/>
      <c r="S990" s="30"/>
      <c r="T990" s="30"/>
      <c r="U990" s="30"/>
      <c r="V990" s="30"/>
      <c r="W990" s="30"/>
      <c r="X990" s="30"/>
      <c r="Y990" s="30"/>
    </row>
    <row r="991" spans="1:25" ht="15.75" customHeight="1" x14ac:dyDescent="0.2">
      <c r="A991" s="30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30"/>
      <c r="Q991" s="30"/>
      <c r="R991" s="30"/>
      <c r="S991" s="30"/>
      <c r="T991" s="30"/>
      <c r="U991" s="30"/>
      <c r="V991" s="30"/>
      <c r="W991" s="30"/>
      <c r="X991" s="30"/>
      <c r="Y991" s="30"/>
    </row>
    <row r="992" spans="1:25" ht="15.75" customHeight="1" x14ac:dyDescent="0.2">
      <c r="A992" s="30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30"/>
      <c r="Q992" s="30"/>
      <c r="R992" s="30"/>
      <c r="S992" s="30"/>
      <c r="T992" s="30"/>
      <c r="U992" s="30"/>
      <c r="V992" s="30"/>
      <c r="W992" s="30"/>
      <c r="X992" s="30"/>
      <c r="Y992" s="30"/>
    </row>
    <row r="993" spans="1:25" ht="15.75" customHeight="1" x14ac:dyDescent="0.2">
      <c r="A993" s="30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30"/>
      <c r="Q993" s="30"/>
      <c r="R993" s="30"/>
      <c r="S993" s="30"/>
      <c r="T993" s="30"/>
      <c r="U993" s="30"/>
      <c r="V993" s="30"/>
      <c r="W993" s="30"/>
      <c r="X993" s="30"/>
      <c r="Y993" s="30"/>
    </row>
    <row r="994" spans="1:25" ht="15.75" customHeight="1" x14ac:dyDescent="0.2">
      <c r="A994" s="30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30"/>
      <c r="Q994" s="30"/>
      <c r="R994" s="30"/>
      <c r="S994" s="30"/>
      <c r="T994" s="30"/>
      <c r="U994" s="30"/>
      <c r="V994" s="30"/>
      <c r="W994" s="30"/>
      <c r="X994" s="30"/>
      <c r="Y994" s="30"/>
    </row>
    <row r="995" spans="1:25" ht="15.75" customHeight="1" x14ac:dyDescent="0.2">
      <c r="A995" s="30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30"/>
      <c r="Q995" s="30"/>
      <c r="R995" s="30"/>
      <c r="S995" s="30"/>
      <c r="T995" s="30"/>
      <c r="U995" s="30"/>
      <c r="V995" s="30"/>
      <c r="W995" s="30"/>
      <c r="X995" s="30"/>
      <c r="Y995" s="30"/>
    </row>
    <row r="996" spans="1:25" ht="15.75" customHeight="1" x14ac:dyDescent="0.2">
      <c r="A996" s="30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30"/>
      <c r="Q996" s="30"/>
      <c r="R996" s="30"/>
      <c r="S996" s="30"/>
      <c r="T996" s="30"/>
      <c r="U996" s="30"/>
      <c r="V996" s="30"/>
      <c r="W996" s="30"/>
      <c r="X996" s="30"/>
      <c r="Y996" s="30"/>
    </row>
    <row r="997" spans="1:25" ht="15.75" customHeight="1" x14ac:dyDescent="0.2">
      <c r="A997" s="30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30"/>
      <c r="Q997" s="30"/>
      <c r="R997" s="30"/>
      <c r="S997" s="30"/>
      <c r="T997" s="30"/>
      <c r="U997" s="30"/>
      <c r="V997" s="30"/>
      <c r="W997" s="30"/>
      <c r="X997" s="30"/>
      <c r="Y997" s="30"/>
    </row>
    <row r="998" spans="1:25" ht="15.75" customHeight="1" x14ac:dyDescent="0.2">
      <c r="A998" s="30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30"/>
      <c r="Q998" s="30"/>
      <c r="R998" s="30"/>
      <c r="S998" s="30"/>
      <c r="T998" s="30"/>
      <c r="U998" s="30"/>
      <c r="V998" s="30"/>
      <c r="W998" s="30"/>
      <c r="X998" s="30"/>
      <c r="Y998" s="30"/>
    </row>
    <row r="999" spans="1:25" ht="15.75" customHeight="1" x14ac:dyDescent="0.2">
      <c r="A999" s="30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30"/>
      <c r="Q999" s="30"/>
      <c r="R999" s="30"/>
      <c r="S999" s="30"/>
      <c r="T999" s="30"/>
      <c r="U999" s="30"/>
      <c r="V999" s="30"/>
      <c r="W999" s="30"/>
      <c r="X999" s="30"/>
      <c r="Y999" s="30"/>
    </row>
    <row r="1000" spans="1:25" ht="15.75" customHeight="1" x14ac:dyDescent="0.2">
      <c r="A1000" s="30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</row>
    <row r="1001" spans="1:25" ht="15.75" customHeight="1" x14ac:dyDescent="0.2">
      <c r="A1001" s="30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</row>
    <row r="1002" spans="1:25" ht="15.75" customHeight="1" x14ac:dyDescent="0.2">
      <c r="A1002" s="30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</row>
    <row r="1003" spans="1:25" ht="15.75" customHeight="1" x14ac:dyDescent="0.2">
      <c r="A1003" s="30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30"/>
      <c r="Q1003" s="30"/>
      <c r="R1003" s="30"/>
      <c r="S1003" s="30"/>
      <c r="T1003" s="30"/>
      <c r="U1003" s="30"/>
      <c r="V1003" s="30"/>
      <c r="W1003" s="30"/>
      <c r="X1003" s="30"/>
      <c r="Y1003" s="30"/>
    </row>
    <row r="1004" spans="1:25" ht="15.75" customHeight="1" x14ac:dyDescent="0.2">
      <c r="A1004" s="30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30"/>
      <c r="Q1004" s="30"/>
      <c r="R1004" s="30"/>
      <c r="S1004" s="30"/>
      <c r="T1004" s="30"/>
      <c r="U1004" s="30"/>
      <c r="V1004" s="30"/>
      <c r="W1004" s="30"/>
      <c r="X1004" s="30"/>
      <c r="Y1004" s="30"/>
    </row>
    <row r="1005" spans="1:25" ht="15.75" customHeight="1" x14ac:dyDescent="0.2">
      <c r="A1005" s="30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30"/>
      <c r="Q1005" s="30"/>
      <c r="R1005" s="30"/>
      <c r="S1005" s="30"/>
      <c r="T1005" s="30"/>
      <c r="U1005" s="30"/>
      <c r="V1005" s="30"/>
      <c r="W1005" s="30"/>
      <c r="X1005" s="30"/>
      <c r="Y1005" s="30"/>
    </row>
  </sheetData>
  <mergeCells count="74">
    <mergeCell ref="F28:I28"/>
    <mergeCell ref="F29:I29"/>
    <mergeCell ref="F30:I30"/>
    <mergeCell ref="F31:I31"/>
    <mergeCell ref="F32:I32"/>
    <mergeCell ref="F17:I17"/>
    <mergeCell ref="F18:I18"/>
    <mergeCell ref="F19:I19"/>
    <mergeCell ref="F20:I20"/>
    <mergeCell ref="F21:I21"/>
    <mergeCell ref="B1:D6"/>
    <mergeCell ref="E1:M6"/>
    <mergeCell ref="F16:I16"/>
    <mergeCell ref="D26:E26"/>
    <mergeCell ref="D27:E27"/>
    <mergeCell ref="D18:E18"/>
    <mergeCell ref="F35:I35"/>
    <mergeCell ref="F36:I36"/>
    <mergeCell ref="F37:I37"/>
    <mergeCell ref="F38:I38"/>
    <mergeCell ref="F39:I39"/>
    <mergeCell ref="D19:E19"/>
    <mergeCell ref="D20:E20"/>
    <mergeCell ref="B13:C14"/>
    <mergeCell ref="D16:E16"/>
    <mergeCell ref="D17:E17"/>
    <mergeCell ref="M7:N7"/>
    <mergeCell ref="B8:C8"/>
    <mergeCell ref="D8:I8"/>
    <mergeCell ref="B11:C11"/>
    <mergeCell ref="D11:L11"/>
    <mergeCell ref="D21:E21"/>
    <mergeCell ref="D22:E22"/>
    <mergeCell ref="D23:E23"/>
    <mergeCell ref="D24:E24"/>
    <mergeCell ref="D25:E25"/>
    <mergeCell ref="B44:H47"/>
    <mergeCell ref="D31:E31"/>
    <mergeCell ref="D35:E35"/>
    <mergeCell ref="B48:H50"/>
    <mergeCell ref="D40:E40"/>
    <mergeCell ref="D36:E36"/>
    <mergeCell ref="D37:E37"/>
    <mergeCell ref="D38:E38"/>
    <mergeCell ref="D33:E33"/>
    <mergeCell ref="D34:E34"/>
    <mergeCell ref="D32:E32"/>
    <mergeCell ref="D28:E28"/>
    <mergeCell ref="D29:E29"/>
    <mergeCell ref="D39:E39"/>
    <mergeCell ref="D30:E30"/>
    <mergeCell ref="B53:I53"/>
    <mergeCell ref="B54:G54"/>
    <mergeCell ref="H54:I54"/>
    <mergeCell ref="H63:I63"/>
    <mergeCell ref="D65:I65"/>
    <mergeCell ref="D66:G66"/>
    <mergeCell ref="D67:G67"/>
    <mergeCell ref="B55:G59"/>
    <mergeCell ref="H55:I59"/>
    <mergeCell ref="B60:G60"/>
    <mergeCell ref="H60:I60"/>
    <mergeCell ref="B61:G62"/>
    <mergeCell ref="H61:I62"/>
    <mergeCell ref="B63:G63"/>
    <mergeCell ref="F22:I22"/>
    <mergeCell ref="F23:I23"/>
    <mergeCell ref="F24:I24"/>
    <mergeCell ref="F25:I25"/>
    <mergeCell ref="F26:I26"/>
    <mergeCell ref="F27:I27"/>
    <mergeCell ref="F33:I33"/>
    <mergeCell ref="F34:I34"/>
    <mergeCell ref="F40:I40"/>
  </mergeCells>
  <conditionalFormatting sqref="K17:K40">
    <cfRule type="cellIs" dxfId="0" priority="1" operator="equal">
      <formula>"N/A"</formula>
    </cfRule>
  </conditionalFormatting>
  <dataValidations count="2">
    <dataValidation allowBlank="1" showErrorMessage="1" sqref="G14 D14" xr:uid="{00000000-0002-0000-0100-000000000000}"/>
    <dataValidation type="list" allowBlank="1" showErrorMessage="1" sqref="F14" xr:uid="{00000000-0002-0000-0100-000003000000}">
      <formula1>"41,81"</formula1>
    </dataValidation>
  </dataValidations>
  <printOptions horizontalCentered="1"/>
  <pageMargins left="0.59055118110236227" right="0.59055118110236227" top="0.39370078740157483" bottom="0.39370078740157483" header="0" footer="0"/>
  <pageSetup scale="2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100-000002000000}">
          <x14:formula1>
            <xm:f>Codificación!$A$3:$A$32</xm:f>
          </x14:formula1>
          <xm:sqref>J18:J40</xm:sqref>
        </x14:dataValidation>
        <x14:dataValidation type="list" allowBlank="1" showErrorMessage="1" xr:uid="{00000000-0002-0000-0100-000004000000}">
          <x14:formula1>
            <xm:f>Codificación!$A$2:$A$32</xm:f>
          </x14:formula1>
          <xm:sqref>J17</xm:sqref>
        </x14:dataValidation>
        <x14:dataValidation type="list" allowBlank="1" showInputMessage="1" showErrorMessage="1" xr:uid="{00000000-0002-0000-0100-000005000000}">
          <x14:formula1>
            <xm:f>Moneda!$A$2:$A$5</xm:f>
          </x14:formula1>
          <xm:sqref>M17:M40</xm:sqref>
        </x14:dataValidation>
        <x14:dataValidation type="list" allowBlank="1" showErrorMessage="1" xr:uid="{F456779F-4307-400E-8070-176A2369D967}">
          <x14:formula1>
            <xm:f>Actividad!$A$2:$A$14</xm:f>
          </x14:formula1>
          <xm:sqref>E14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0898-6A56-4073-9C47-6567C5EAA7DC}">
  <sheetPr codeName="Hoja7">
    <tabColor rgb="FFFABF8F"/>
    <pageSetUpPr fitToPage="1"/>
  </sheetPr>
  <dimension ref="A1:AA990"/>
  <sheetViews>
    <sheetView showGridLines="0" topLeftCell="A9" zoomScale="80" zoomScaleNormal="80" workbookViewId="0">
      <selection activeCell="E39" sqref="E39"/>
    </sheetView>
  </sheetViews>
  <sheetFormatPr baseColWidth="10" defaultColWidth="12.5703125" defaultRowHeight="15" customHeight="1" x14ac:dyDescent="0.2"/>
  <cols>
    <col min="1" max="2" width="3" customWidth="1"/>
    <col min="3" max="3" width="15.42578125" customWidth="1"/>
    <col min="4" max="4" width="5.28515625" customWidth="1"/>
    <col min="5" max="5" width="21.42578125" customWidth="1"/>
    <col min="6" max="6" width="12.42578125" customWidth="1"/>
    <col min="7" max="7" width="12.7109375" customWidth="1"/>
    <col min="8" max="8" width="14.7109375" customWidth="1"/>
    <col min="9" max="9" width="14" customWidth="1"/>
    <col min="10" max="10" width="11.85546875" customWidth="1"/>
    <col min="11" max="11" width="14.42578125" customWidth="1"/>
    <col min="12" max="12" width="11.140625" customWidth="1"/>
    <col min="13" max="13" width="14" customWidth="1"/>
    <col min="14" max="14" width="16" customWidth="1"/>
    <col min="15" max="15" width="3" customWidth="1"/>
    <col min="16" max="22" width="10.5703125" hidden="1" customWidth="1"/>
    <col min="23" max="27" width="10.5703125" customWidth="1"/>
  </cols>
  <sheetData>
    <row r="1" spans="1:27" ht="111" customHeight="1" x14ac:dyDescent="0.3">
      <c r="A1" s="1"/>
      <c r="B1" s="1"/>
      <c r="C1" s="307" t="e" vm="1">
        <v>#VALUE!</v>
      </c>
      <c r="D1" s="307"/>
      <c r="E1" s="307"/>
      <c r="F1" s="254" t="s">
        <v>194</v>
      </c>
      <c r="G1" s="254"/>
      <c r="H1" s="254"/>
      <c r="I1" s="254"/>
      <c r="J1" s="254"/>
      <c r="K1" s="254"/>
      <c r="L1" s="254"/>
      <c r="M1" s="254"/>
      <c r="N1" s="254"/>
      <c r="O1" s="203"/>
      <c r="P1" s="70"/>
      <c r="Q1" s="71"/>
      <c r="R1" s="1"/>
      <c r="S1" s="1"/>
      <c r="T1" s="1"/>
      <c r="U1" s="2"/>
      <c r="V1" s="3"/>
      <c r="W1" s="1"/>
      <c r="X1" s="1"/>
      <c r="Y1" s="1"/>
      <c r="Z1" s="1"/>
      <c r="AA1" s="1"/>
    </row>
    <row r="2" spans="1:27" ht="14.25" customHeight="1" x14ac:dyDescent="0.25">
      <c r="A2" s="1"/>
      <c r="B2" s="1"/>
      <c r="C2" s="307"/>
      <c r="D2" s="307"/>
      <c r="E2" s="307"/>
      <c r="F2" s="254"/>
      <c r="G2" s="254"/>
      <c r="H2" s="254"/>
      <c r="I2" s="254"/>
      <c r="J2" s="254"/>
      <c r="K2" s="254"/>
      <c r="L2" s="254"/>
      <c r="M2" s="254"/>
      <c r="N2" s="254"/>
      <c r="O2" s="6"/>
      <c r="P2" s="72"/>
      <c r="Q2" s="73"/>
      <c r="R2" s="1"/>
      <c r="S2" s="1"/>
      <c r="T2" s="1"/>
      <c r="U2" s="2"/>
      <c r="V2" s="3"/>
      <c r="W2" s="1"/>
      <c r="X2" s="1"/>
      <c r="Y2" s="1"/>
      <c r="Z2" s="1"/>
      <c r="AA2" s="1"/>
    </row>
    <row r="3" spans="1:27" ht="14.25" customHeight="1" x14ac:dyDescent="0.25">
      <c r="A3" s="1"/>
      <c r="B3" s="1"/>
      <c r="C3" s="103"/>
      <c r="D3" s="103"/>
      <c r="E3" s="103"/>
      <c r="F3" s="5"/>
      <c r="G3" s="5"/>
      <c r="H3" s="5"/>
      <c r="I3" s="5"/>
      <c r="J3" s="5"/>
      <c r="K3" s="5"/>
      <c r="L3" s="5"/>
      <c r="M3" s="5"/>
      <c r="N3" s="4"/>
      <c r="O3" s="6"/>
      <c r="P3" s="72"/>
      <c r="Q3" s="73"/>
      <c r="R3" s="1"/>
      <c r="S3" s="1"/>
      <c r="T3" s="1"/>
      <c r="U3" s="2"/>
      <c r="V3" s="3"/>
      <c r="W3" s="1"/>
      <c r="X3" s="1"/>
      <c r="Y3" s="1"/>
      <c r="Z3" s="1"/>
      <c r="AA3" s="1"/>
    </row>
    <row r="4" spans="1:27" ht="19.5" customHeight="1" x14ac:dyDescent="0.25">
      <c r="A4" s="1"/>
      <c r="B4" s="1"/>
      <c r="C4" s="4"/>
      <c r="D4" s="4"/>
      <c r="E4" s="4"/>
      <c r="F4" s="4"/>
      <c r="G4" s="4"/>
      <c r="H4" s="7"/>
      <c r="I4" s="7"/>
      <c r="J4" s="1"/>
      <c r="K4" s="8"/>
      <c r="L4" s="106" t="s">
        <v>0</v>
      </c>
      <c r="M4" s="308">
        <f ca="1">TODAY()</f>
        <v>46297</v>
      </c>
      <c r="N4" s="309"/>
      <c r="O4" s="9"/>
      <c r="P4" s="74"/>
      <c r="Q4" s="75"/>
      <c r="R4" s="1"/>
      <c r="S4" s="1"/>
      <c r="T4" s="1"/>
      <c r="U4" s="2"/>
      <c r="V4" s="3"/>
      <c r="W4" s="1"/>
      <c r="X4" s="1"/>
      <c r="Y4" s="1"/>
      <c r="Z4" s="1"/>
      <c r="AA4" s="1"/>
    </row>
    <row r="5" spans="1:27" ht="21.75" customHeight="1" x14ac:dyDescent="0.25">
      <c r="A5" s="1"/>
      <c r="B5" s="1"/>
      <c r="C5" s="4"/>
      <c r="D5" s="4"/>
      <c r="E5" s="8"/>
      <c r="F5" s="8"/>
      <c r="G5" s="8"/>
      <c r="H5" s="10"/>
      <c r="I5" s="10"/>
      <c r="J5" s="11"/>
      <c r="K5" s="10"/>
      <c r="L5" s="10"/>
      <c r="M5" s="258" t="s">
        <v>1</v>
      </c>
      <c r="N5" s="259"/>
      <c r="O5" s="9"/>
      <c r="P5" s="76"/>
      <c r="Q5" s="77"/>
      <c r="R5" s="1"/>
      <c r="S5" s="1"/>
      <c r="T5" s="1"/>
      <c r="U5" s="2"/>
      <c r="V5" s="3"/>
      <c r="W5" s="1"/>
      <c r="X5" s="1"/>
      <c r="Y5" s="1"/>
      <c r="Z5" s="1"/>
      <c r="AA5" s="1"/>
    </row>
    <row r="6" spans="1:27" ht="27.75" customHeight="1" x14ac:dyDescent="0.25">
      <c r="A6" s="1"/>
      <c r="B6" s="1"/>
      <c r="C6" s="310" t="s">
        <v>2</v>
      </c>
      <c r="D6" s="311"/>
      <c r="E6" s="312">
        <f>Solicitud!D5</f>
        <v>0</v>
      </c>
      <c r="F6" s="313"/>
      <c r="G6" s="313"/>
      <c r="H6" s="313"/>
      <c r="I6" s="314"/>
      <c r="J6" s="106" t="s">
        <v>3</v>
      </c>
      <c r="K6" s="315">
        <f>Solicitud!J5</f>
        <v>0</v>
      </c>
      <c r="L6" s="269"/>
      <c r="M6" s="106" t="s">
        <v>4</v>
      </c>
      <c r="N6" s="107">
        <f>Solicitud!M5</f>
        <v>0</v>
      </c>
      <c r="O6" s="9"/>
      <c r="P6" s="78"/>
      <c r="Q6" s="79"/>
      <c r="R6" s="1"/>
      <c r="S6" s="1"/>
      <c r="T6" s="1"/>
      <c r="U6" s="2"/>
      <c r="V6" s="3"/>
      <c r="W6" s="1"/>
      <c r="X6" s="1"/>
      <c r="Y6" s="1"/>
      <c r="Z6" s="1"/>
      <c r="AA6" s="1"/>
    </row>
    <row r="7" spans="1:27" ht="9.75" customHeight="1" x14ac:dyDescent="0.25">
      <c r="A7" s="73"/>
      <c r="B7" s="73"/>
      <c r="C7" s="187"/>
      <c r="D7" s="187"/>
      <c r="E7" s="109"/>
      <c r="F7" s="109"/>
      <c r="G7" s="109"/>
      <c r="H7" s="109"/>
      <c r="I7" s="109"/>
      <c r="J7" s="110"/>
      <c r="K7" s="110"/>
      <c r="L7" s="110"/>
      <c r="M7" s="111"/>
      <c r="N7" s="112"/>
      <c r="O7" s="9"/>
      <c r="P7" s="80"/>
      <c r="Q7" s="81"/>
      <c r="R7" s="73"/>
      <c r="S7" s="73"/>
      <c r="T7" s="73"/>
      <c r="U7" s="82"/>
      <c r="V7" s="83"/>
      <c r="W7" s="73"/>
      <c r="X7" s="73"/>
      <c r="Y7" s="73"/>
      <c r="Z7" s="73"/>
      <c r="AA7" s="73"/>
    </row>
    <row r="8" spans="1:27" ht="46.5" customHeight="1" x14ac:dyDescent="0.25">
      <c r="A8" s="73"/>
      <c r="B8" s="73"/>
      <c r="C8" s="310" t="s">
        <v>40</v>
      </c>
      <c r="D8" s="311"/>
      <c r="E8" s="298"/>
      <c r="F8" s="268"/>
      <c r="G8" s="268"/>
      <c r="H8" s="268"/>
      <c r="I8" s="268"/>
      <c r="J8" s="268"/>
      <c r="K8" s="268"/>
      <c r="L8" s="268"/>
      <c r="M8" s="268"/>
      <c r="N8" s="269"/>
      <c r="O8" s="9"/>
      <c r="P8" s="84"/>
      <c r="Q8" s="85"/>
      <c r="R8" s="73"/>
      <c r="S8" s="73"/>
      <c r="T8" s="73"/>
      <c r="U8" s="82"/>
      <c r="V8" s="83"/>
      <c r="W8" s="73"/>
      <c r="X8" s="73"/>
      <c r="Y8" s="73"/>
      <c r="Z8" s="73"/>
      <c r="AA8" s="73"/>
    </row>
    <row r="9" spans="1:27" ht="9.75" customHeight="1" x14ac:dyDescent="0.2">
      <c r="A9" s="12"/>
      <c r="B9" s="12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5.75" customHeight="1" x14ac:dyDescent="0.2">
      <c r="A10" s="12"/>
      <c r="B10" s="12"/>
      <c r="C10" s="310" t="s">
        <v>6</v>
      </c>
      <c r="D10" s="310"/>
      <c r="E10" s="122" t="s">
        <v>7</v>
      </c>
      <c r="F10" s="123" t="s">
        <v>8</v>
      </c>
      <c r="G10" s="123" t="s">
        <v>9</v>
      </c>
      <c r="H10" s="12"/>
      <c r="I10" s="321" t="s">
        <v>41</v>
      </c>
      <c r="J10" s="320"/>
      <c r="K10" s="322"/>
      <c r="L10" s="269"/>
      <c r="M10" s="176" t="s">
        <v>11</v>
      </c>
      <c r="N10" s="107" t="s">
        <v>12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8" customHeight="1" x14ac:dyDescent="0.2">
      <c r="A11" s="12"/>
      <c r="B11" s="12"/>
      <c r="C11" s="310"/>
      <c r="D11" s="310"/>
      <c r="E11" s="13"/>
      <c r="F11" s="14"/>
      <c r="G11" s="14"/>
      <c r="H11" s="12"/>
      <c r="I11" s="15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2.7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8" customHeight="1" x14ac:dyDescent="0.2">
      <c r="A15" s="12"/>
      <c r="B15" s="12"/>
      <c r="C15" s="237" t="s">
        <v>187</v>
      </c>
      <c r="D15" s="225"/>
      <c r="E15" s="225"/>
      <c r="F15" s="225"/>
      <c r="G15" s="225"/>
      <c r="H15" s="226"/>
      <c r="I15" s="261" t="s">
        <v>13</v>
      </c>
      <c r="J15" s="262"/>
      <c r="K15" s="262"/>
      <c r="L15" s="262"/>
      <c r="M15" s="262"/>
      <c r="N15" s="26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21" customHeight="1" x14ac:dyDescent="0.2">
      <c r="A16" s="12"/>
      <c r="B16" s="12"/>
      <c r="C16" s="316" t="s">
        <v>14</v>
      </c>
      <c r="D16" s="268"/>
      <c r="E16" s="268"/>
      <c r="F16" s="317" t="s">
        <v>15</v>
      </c>
      <c r="G16" s="268"/>
      <c r="H16" s="269"/>
      <c r="I16" s="189"/>
      <c r="J16" s="142"/>
      <c r="K16" s="142"/>
      <c r="L16" s="142"/>
      <c r="M16" s="142"/>
      <c r="N16" s="143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4.25" customHeight="1" x14ac:dyDescent="0.2">
      <c r="A17" s="12"/>
      <c r="B17" s="12"/>
      <c r="C17" s="318"/>
      <c r="D17" s="271"/>
      <c r="E17" s="271"/>
      <c r="F17" s="319"/>
      <c r="G17" s="271"/>
      <c r="H17" s="320"/>
      <c r="I17" s="190"/>
      <c r="J17" s="325"/>
      <c r="K17" s="271"/>
      <c r="L17" s="158"/>
      <c r="M17" s="158"/>
      <c r="N17" s="188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4.25" customHeight="1" x14ac:dyDescent="0.2">
      <c r="A18" s="12"/>
      <c r="B18" s="12"/>
      <c r="C18" s="275"/>
      <c r="D18" s="271"/>
      <c r="E18" s="271"/>
      <c r="F18" s="275"/>
      <c r="G18" s="271"/>
      <c r="H18" s="320"/>
      <c r="I18" s="190"/>
      <c r="J18" s="325"/>
      <c r="K18" s="271"/>
      <c r="L18" s="158"/>
      <c r="M18" s="158"/>
      <c r="N18" s="188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4.25" customHeight="1" x14ac:dyDescent="0.2">
      <c r="A19" s="12"/>
      <c r="B19" s="12"/>
      <c r="C19" s="275"/>
      <c r="D19" s="271"/>
      <c r="E19" s="271"/>
      <c r="F19" s="275"/>
      <c r="G19" s="271"/>
      <c r="H19" s="320"/>
      <c r="I19" s="190" t="s">
        <v>16</v>
      </c>
      <c r="J19" s="326">
        <f>K10</f>
        <v>0</v>
      </c>
      <c r="K19" s="269"/>
      <c r="L19" s="158"/>
      <c r="M19" s="158"/>
      <c r="N19" s="188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 x14ac:dyDescent="0.2">
      <c r="A20" s="12"/>
      <c r="B20" s="12"/>
      <c r="C20" s="275"/>
      <c r="D20" s="271"/>
      <c r="E20" s="271"/>
      <c r="F20" s="275"/>
      <c r="G20" s="271"/>
      <c r="H20" s="320"/>
      <c r="I20" s="190" t="s">
        <v>11</v>
      </c>
      <c r="J20" s="327" t="str">
        <f>+N10</f>
        <v>CLP</v>
      </c>
      <c r="K20" s="269"/>
      <c r="L20" s="158"/>
      <c r="M20" s="158"/>
      <c r="N20" s="188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 x14ac:dyDescent="0.2">
      <c r="A21" s="12"/>
      <c r="B21" s="12"/>
      <c r="C21" s="277"/>
      <c r="D21" s="265"/>
      <c r="E21" s="265"/>
      <c r="F21" s="277"/>
      <c r="G21" s="265"/>
      <c r="H21" s="266"/>
      <c r="I21" s="191"/>
      <c r="J21" s="192"/>
      <c r="K21" s="192"/>
      <c r="L21" s="140"/>
      <c r="M21" s="140"/>
      <c r="N21" s="144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4.25" customHeight="1" x14ac:dyDescent="0.2">
      <c r="A22" s="12"/>
      <c r="B22" s="12"/>
      <c r="C22" s="316" t="s">
        <v>17</v>
      </c>
      <c r="D22" s="268"/>
      <c r="E22" s="269"/>
      <c r="F22" s="316" t="s">
        <v>17</v>
      </c>
      <c r="G22" s="268"/>
      <c r="H22" s="269"/>
      <c r="I22" s="158"/>
      <c r="J22" s="158"/>
      <c r="K22" s="147"/>
      <c r="L22" s="328" t="s">
        <v>17</v>
      </c>
      <c r="M22" s="268"/>
      <c r="N22" s="269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4.25" customHeight="1" x14ac:dyDescent="0.2">
      <c r="A23" s="12"/>
      <c r="B23" s="12"/>
      <c r="C23" s="329"/>
      <c r="D23" s="283"/>
      <c r="E23" s="284"/>
      <c r="F23" s="329"/>
      <c r="G23" s="283"/>
      <c r="H23" s="284"/>
      <c r="I23" s="158"/>
      <c r="J23" s="158"/>
      <c r="K23" s="147"/>
      <c r="L23" s="193"/>
      <c r="M23" s="193"/>
      <c r="N23" s="193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8.75" customHeight="1" x14ac:dyDescent="0.2">
      <c r="A24" s="12"/>
      <c r="B24" s="12"/>
      <c r="C24" s="277"/>
      <c r="D24" s="265"/>
      <c r="E24" s="266"/>
      <c r="F24" s="277"/>
      <c r="G24" s="265"/>
      <c r="H24" s="266"/>
      <c r="I24" s="158"/>
      <c r="J24" s="158"/>
      <c r="K24" s="147"/>
      <c r="L24" s="193"/>
      <c r="M24" s="193"/>
      <c r="N24" s="193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4.25" customHeight="1" x14ac:dyDescent="0.2">
      <c r="A25" s="12"/>
      <c r="B25" s="12"/>
      <c r="C25" s="280" t="s">
        <v>18</v>
      </c>
      <c r="D25" s="268"/>
      <c r="E25" s="269"/>
      <c r="F25" s="280" t="s">
        <v>18</v>
      </c>
      <c r="G25" s="268"/>
      <c r="H25" s="269"/>
      <c r="I25" s="158"/>
      <c r="J25" s="158"/>
      <c r="K25" s="147"/>
      <c r="L25" s="193"/>
      <c r="M25" s="193"/>
      <c r="N25" s="193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 x14ac:dyDescent="0.2">
      <c r="A26" s="12"/>
      <c r="B26" s="12"/>
      <c r="C26" s="194"/>
      <c r="D26" s="147"/>
      <c r="E26" s="147"/>
      <c r="F26" s="147"/>
      <c r="G26" s="147"/>
      <c r="H26" s="195"/>
      <c r="I26" s="158"/>
      <c r="J26" s="158"/>
      <c r="K26" s="158"/>
      <c r="L26" s="196"/>
      <c r="M26" s="196"/>
      <c r="N26" s="196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 thickBot="1" x14ac:dyDescent="0.25">
      <c r="A27" s="12"/>
      <c r="B27" s="12"/>
      <c r="C27" s="323" t="s">
        <v>19</v>
      </c>
      <c r="D27" s="271"/>
      <c r="E27" s="291" t="s">
        <v>20</v>
      </c>
      <c r="F27" s="268"/>
      <c r="G27" s="269"/>
      <c r="H27" s="197"/>
      <c r="I27" s="158"/>
      <c r="J27" s="158"/>
      <c r="K27" s="158"/>
      <c r="L27" s="158"/>
      <c r="M27" s="158"/>
      <c r="N27" s="158"/>
      <c r="O27" s="12"/>
      <c r="P27" s="20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 x14ac:dyDescent="0.2">
      <c r="A28" s="12"/>
      <c r="B28" s="12"/>
      <c r="C28" s="323" t="s">
        <v>21</v>
      </c>
      <c r="D28" s="271"/>
      <c r="E28" s="291"/>
      <c r="F28" s="269"/>
      <c r="G28" s="151"/>
      <c r="H28" s="197"/>
      <c r="I28" s="158"/>
      <c r="J28" s="158"/>
      <c r="K28" s="158"/>
      <c r="L28" s="158"/>
      <c r="M28" s="158"/>
      <c r="N28" s="158"/>
      <c r="O28" s="12"/>
      <c r="P28" s="86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 x14ac:dyDescent="0.2">
      <c r="A29" s="12"/>
      <c r="B29" s="12"/>
      <c r="C29" s="323" t="s">
        <v>22</v>
      </c>
      <c r="D29" s="271"/>
      <c r="E29" s="324"/>
      <c r="F29" s="269"/>
      <c r="G29" s="151"/>
      <c r="H29" s="197"/>
      <c r="I29" s="158"/>
      <c r="J29" s="158"/>
      <c r="K29" s="158"/>
      <c r="L29" s="158"/>
      <c r="M29" s="158"/>
      <c r="N29" s="158"/>
      <c r="O29" s="12"/>
      <c r="P29" s="86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 x14ac:dyDescent="0.2">
      <c r="A30" s="12"/>
      <c r="B30" s="12"/>
      <c r="C30" s="198"/>
      <c r="D30" s="192"/>
      <c r="E30" s="192"/>
      <c r="F30" s="192"/>
      <c r="G30" s="192"/>
      <c r="H30" s="199"/>
      <c r="I30" s="158"/>
      <c r="J30" s="158"/>
      <c r="K30" s="158"/>
      <c r="L30" s="158"/>
      <c r="M30" s="158"/>
      <c r="N30" s="158"/>
      <c r="O30" s="12"/>
      <c r="P30" s="86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 x14ac:dyDescent="0.2">
      <c r="A31" s="12"/>
      <c r="B31" s="12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 x14ac:dyDescent="0.2">
      <c r="A32" s="12"/>
      <c r="B32" s="12"/>
      <c r="C32" s="209" t="s">
        <v>23</v>
      </c>
      <c r="D32" s="210"/>
      <c r="E32" s="210"/>
      <c r="F32" s="210"/>
      <c r="G32" s="210"/>
      <c r="H32" s="210"/>
      <c r="I32" s="210"/>
      <c r="J32" s="210"/>
      <c r="K32" s="210"/>
      <c r="L32" s="204"/>
      <c r="M32" s="204"/>
      <c r="N32" s="204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hidden="1" customHeight="1" x14ac:dyDescent="0.2">
      <c r="A33" s="12"/>
      <c r="B33" s="12"/>
      <c r="C33" s="211"/>
      <c r="D33" s="211"/>
      <c r="E33" s="211"/>
      <c r="F33" s="211"/>
      <c r="G33" s="211"/>
      <c r="H33" s="211"/>
      <c r="I33" s="211"/>
      <c r="J33" s="211"/>
      <c r="K33" s="211"/>
      <c r="L33" s="206"/>
      <c r="M33" s="206"/>
      <c r="N33" s="206"/>
      <c r="O33" s="21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hidden="1" customHeight="1" x14ac:dyDescent="0.2">
      <c r="A34" s="12"/>
      <c r="B34" s="12"/>
      <c r="C34" s="211"/>
      <c r="D34" s="211"/>
      <c r="E34" s="211"/>
      <c r="F34" s="211"/>
      <c r="G34" s="211"/>
      <c r="H34" s="211"/>
      <c r="I34" s="211"/>
      <c r="J34" s="211"/>
      <c r="K34" s="211"/>
      <c r="L34" s="206"/>
      <c r="M34" s="206"/>
      <c r="N34" s="206"/>
      <c r="O34" s="21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hidden="1" customHeight="1" x14ac:dyDescent="0.2">
      <c r="A35" s="12"/>
      <c r="B35" s="12"/>
      <c r="C35" s="211"/>
      <c r="D35" s="211"/>
      <c r="E35" s="211"/>
      <c r="F35" s="211"/>
      <c r="G35" s="211"/>
      <c r="H35" s="211"/>
      <c r="I35" s="211"/>
      <c r="J35" s="211"/>
      <c r="K35" s="211"/>
      <c r="L35" s="206"/>
      <c r="M35" s="206"/>
      <c r="N35" s="206"/>
      <c r="O35" s="21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3" customHeight="1" x14ac:dyDescent="0.2">
      <c r="A36" s="12"/>
      <c r="B36" s="12"/>
      <c r="C36" s="211"/>
      <c r="D36" s="211"/>
      <c r="E36" s="211"/>
      <c r="F36" s="211"/>
      <c r="G36" s="211"/>
      <c r="H36" s="211"/>
      <c r="I36" s="211"/>
      <c r="J36" s="211"/>
      <c r="K36" s="211"/>
      <c r="L36" s="206"/>
      <c r="M36" s="206"/>
      <c r="N36" s="206"/>
      <c r="O36" s="21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02" customFormat="1" ht="12.75" customHeight="1" x14ac:dyDescent="0.25">
      <c r="A37" s="200"/>
      <c r="B37" s="200"/>
      <c r="C37" s="212" t="s">
        <v>192</v>
      </c>
      <c r="D37" s="211"/>
      <c r="E37" s="211"/>
      <c r="F37" s="211"/>
      <c r="G37" s="211"/>
      <c r="H37" s="211"/>
      <c r="I37" s="211"/>
      <c r="J37" s="211"/>
      <c r="K37" s="211"/>
      <c r="L37" s="205"/>
      <c r="M37" s="205"/>
      <c r="N37" s="205"/>
      <c r="O37" s="201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</row>
    <row r="38" spans="1:27" s="202" customFormat="1" ht="12.75" customHeight="1" x14ac:dyDescent="0.25">
      <c r="A38" s="200"/>
      <c r="B38" s="200"/>
      <c r="C38" s="212" t="s">
        <v>191</v>
      </c>
      <c r="D38" s="211"/>
      <c r="E38" s="211"/>
      <c r="F38" s="211"/>
      <c r="G38" s="211"/>
      <c r="H38" s="211"/>
      <c r="I38" s="211"/>
      <c r="J38" s="211"/>
      <c r="K38" s="211"/>
      <c r="L38" s="205"/>
      <c r="M38" s="205"/>
      <c r="N38" s="205"/>
      <c r="O38" s="201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</row>
    <row r="39" spans="1:27" ht="12.75" customHeight="1" x14ac:dyDescent="0.2">
      <c r="A39" s="12"/>
      <c r="B39" s="12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1:27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1:27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1:27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1:27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1:27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1:27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1:27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spans="1:27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spans="1:2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spans="1:27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spans="1:27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1:27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1:27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1:27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1:27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1:27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7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spans="1:27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spans="1:27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1:27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spans="1:27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1:27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spans="1:27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spans="1:27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1:27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spans="1:27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spans="1:27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spans="1:27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spans="1:27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spans="1:27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spans="1:27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spans="1:27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spans="1:27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spans="1:27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 spans="1:27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spans="1:27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spans="1:27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1:27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spans="1:27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spans="1:27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spans="1:27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spans="1:27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spans="1:27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spans="1:27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spans="1:27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27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27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spans="1:27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 spans="1:27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spans="1:27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1:27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spans="1:27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1:27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spans="1:27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spans="1:27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spans="1:27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spans="1:27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spans="1:27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spans="1:27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1:27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spans="1:27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1:27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spans="1:27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spans="1:27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spans="1:27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spans="1:27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spans="1:27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spans="1:27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spans="1:27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spans="1:27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spans="1:27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spans="1:27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spans="1:27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1:27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1:27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1:27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spans="1:27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spans="1:27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spans="1:27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spans="1:27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spans="1:27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spans="1:27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spans="1:27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spans="1:27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spans="1:27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spans="1:27" ht="12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spans="1:27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spans="1:27" ht="12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spans="1:27" ht="12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spans="1:27" ht="12.7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spans="1:27" ht="12.7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spans="1:27" ht="12.7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spans="1:27" ht="12.7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spans="1:27" ht="12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spans="1:27" ht="12.7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spans="1:27" ht="12.7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spans="1:27" ht="12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spans="1:27" ht="12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spans="1:27" ht="12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spans="1:27" ht="12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spans="1:27" ht="12.7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spans="1:27" ht="12.7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spans="1:27" ht="12.7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spans="1:27" ht="12.7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spans="1:27" ht="12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spans="1:27" ht="12.7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spans="1:27" ht="12.7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1:27" ht="12.7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spans="1:27" ht="12.7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spans="1:27" ht="12.7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spans="1:27" ht="12.7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spans="1:27" ht="12.7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spans="1:27" ht="12.7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spans="1:27" ht="12.7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spans="1:27" ht="12.7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spans="1:27" ht="12.7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spans="1:27" ht="12.7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spans="1:27" ht="12.7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spans="1:27" ht="12.7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spans="1:27" ht="12.7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spans="1:27" ht="12.7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spans="1:27" ht="12.7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spans="1:27" ht="12.7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spans="1:27" ht="12.7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spans="1:27" ht="12.7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spans="1:27" ht="12.7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spans="1:27" ht="12.7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spans="1:27" ht="12.7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spans="1:27" ht="12.7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spans="1:27" ht="12.7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spans="1:27" ht="12.7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spans="1:27" ht="12.7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spans="1:27" ht="12.7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spans="1:27" ht="12.7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spans="1:27" ht="12.7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spans="1:27" ht="12.7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spans="1:27" ht="12.7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spans="1:27" ht="12.7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spans="1:27" ht="12.7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spans="1:27" ht="12.7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spans="1:27" ht="12.7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spans="1:27" ht="12.7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spans="1:27" ht="12.7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spans="1:27" ht="12.7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spans="1:27" ht="12.7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spans="1:27" ht="12.7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spans="1:27" ht="12.7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spans="1:27" ht="12.7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spans="1:27" ht="12.7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spans="1:27" ht="12.7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spans="1:27" ht="12.7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spans="1:27" ht="12.7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spans="1:27" ht="12.7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spans="1:27" ht="12.7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spans="1:27" ht="12.7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spans="1:27" ht="12.7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spans="1:27" ht="12.7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spans="1:27" ht="12.7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spans="1:27" ht="12.7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spans="1:27" ht="12.7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spans="1:27" ht="12.7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spans="1:27" ht="12.7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spans="1:27" ht="12.7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spans="1:27" ht="12.7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spans="1:27" ht="12.7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spans="1:27" ht="12.7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spans="1:27" ht="12.7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spans="1:27" ht="12.7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spans="1:27" ht="12.7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spans="1:27" ht="12.7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spans="1:27" ht="12.7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spans="1:27" ht="12.7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spans="1:27" ht="12.7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spans="1:27" ht="12.7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spans="1:27" ht="12.7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spans="1:27" ht="12.7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spans="1:27" ht="12.7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spans="1:27" ht="12.7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spans="1:27" ht="12.7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spans="1:27" ht="12.7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spans="1:27" ht="12.7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spans="1:27" ht="12.7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spans="1:27" ht="12.7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spans="1:27" ht="12.7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spans="1:27" ht="12.7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spans="1:27" ht="12.7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spans="1:27" ht="12.7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spans="1:27" ht="12.7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spans="1:27" ht="12.7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spans="1:27" ht="12.7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spans="1:27" ht="12.7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spans="1:27" ht="12.7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spans="1:27" ht="12.7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spans="1:27" ht="12.7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spans="1:27" ht="12.7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spans="1:27" ht="12.7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spans="1:27" ht="12.7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spans="1:27" ht="12.7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spans="1:27" ht="12.7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spans="1:27" ht="12.7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spans="1:27" ht="12.7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spans="1:27" ht="12.7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spans="1:27" ht="12.7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spans="1:27" ht="12.7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spans="1:27" ht="12.7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spans="1:27" ht="12.7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spans="1:27" ht="12.7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spans="1:27" ht="12.7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spans="1:27" ht="12.7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spans="1:27" ht="12.7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spans="1:27" ht="12.7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spans="1:27" ht="12.7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spans="1:27" ht="12.7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spans="1:27" ht="12.7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spans="1:27" ht="12.7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spans="1:27" ht="12.7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spans="1:27" ht="12.7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spans="1:27" ht="12.7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spans="1:27" ht="12.7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spans="1:27" ht="12.7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spans="1:27" ht="12.7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spans="1:27" ht="12.7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spans="1:27" ht="12.7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spans="1:27" ht="12.7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spans="1:27" ht="12.7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spans="1:27" ht="12.7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spans="1:27" ht="12.7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spans="1:27" ht="12.7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spans="1:27" ht="12.7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spans="1:27" ht="12.7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spans="1:27" ht="12.7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spans="1:27" ht="12.7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spans="1:27" ht="12.7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spans="1:27" ht="12.7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spans="1:27" ht="12.7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spans="1:27" ht="12.7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spans="1:27" ht="12.7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spans="1:27" ht="12.7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spans="1:27" ht="12.7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spans="1:27" ht="12.7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spans="1:27" ht="12.7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spans="1:27" ht="12.7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spans="1:27" ht="12.7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spans="1:27" ht="12.7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spans="1:27" ht="12.7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spans="1:27" ht="12.7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spans="1:27" ht="12.7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spans="1:27" ht="12.7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spans="1:27" ht="12.7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spans="1:27" ht="12.7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spans="1:27" ht="12.7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spans="1:27" ht="12.7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spans="1:27" ht="12.7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spans="1:27" ht="12.7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spans="1:27" ht="12.7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spans="1:27" ht="12.7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spans="1:27" ht="12.7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spans="1:27" ht="12.7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spans="1:27" ht="12.7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spans="1:27" ht="12.7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spans="1:27" ht="12.7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spans="1:27" ht="12.7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spans="1:27" ht="12.7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spans="1:27" ht="12.7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spans="1:27" ht="12.7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spans="1:27" ht="12.7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spans="1:27" ht="12.7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spans="1:27" ht="12.7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spans="1:27" ht="12.7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spans="1:27" ht="12.7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spans="1:27" ht="12.7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spans="1:27" ht="12.7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spans="1:27" ht="12.7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spans="1:27" ht="12.7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spans="1:27" ht="12.7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spans="1:27" ht="12.7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spans="1:27" ht="12.7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spans="1:27" ht="12.7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spans="1:27" ht="12.7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spans="1:27" ht="12.7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spans="1:27" ht="12.7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spans="1:27" ht="12.7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spans="1:27" ht="12.7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spans="1:27" ht="12.7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spans="1:27" ht="12.7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spans="1:27" ht="12.7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spans="1:27" ht="12.7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spans="1:27" ht="12.7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spans="1:27" ht="12.7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spans="1:27" ht="12.7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spans="1:27" ht="12.7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spans="1:27" ht="12.7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spans="1:27" ht="12.7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spans="1:27" ht="12.7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spans="1:27" ht="12.7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spans="1:27" ht="12.7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spans="1:27" ht="12.7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spans="1:27" ht="12.7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spans="1:27" ht="12.7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spans="1:27" ht="12.7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spans="1:27" ht="12.7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spans="1:27" ht="12.7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spans="1:27" ht="12.7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spans="1:27" ht="12.7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spans="1:27" ht="12.7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spans="1:27" ht="12.7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spans="1:27" ht="12.7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spans="1:27" ht="12.7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spans="1:27" ht="12.7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spans="1:27" ht="12.7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spans="1:27" ht="12.7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spans="1:27" ht="12.7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spans="1:27" ht="12.7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spans="1:27" ht="12.7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spans="1:27" ht="12.7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spans="1:27" ht="12.7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spans="1:27" ht="12.7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spans="1:27" ht="12.7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spans="1:27" ht="12.7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spans="1:27" ht="12.7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spans="1:27" ht="12.7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spans="1:27" ht="12.7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spans="1:27" ht="12.7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spans="1:27" ht="12.7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spans="1:27" ht="12.7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spans="1:27" ht="12.7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spans="1:27" ht="12.7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spans="1:27" ht="12.7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spans="1:27" ht="12.7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spans="1:27" ht="12.7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spans="1:27" ht="12.7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spans="1:27" ht="12.7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spans="1:27" ht="12.7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spans="1:27" ht="12.7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spans="1:27" ht="12.7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spans="1:27" ht="12.7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spans="1:27" ht="12.7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spans="1:27" ht="12.7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spans="1:27" ht="12.7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spans="1:27" ht="12.7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spans="1:27" ht="12.7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spans="1:27" ht="12.7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spans="1:27" ht="12.7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spans="1:27" ht="12.7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spans="1:27" ht="12.7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spans="1:27" ht="12.7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spans="1:27" ht="12.7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spans="1:27" ht="12.7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spans="1:27" ht="12.7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spans="1:27" ht="12.7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spans="1:27" ht="12.7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spans="1:27" ht="12.7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spans="1:27" ht="12.7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spans="1:27" ht="12.7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spans="1:27" ht="12.7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spans="1:27" ht="12.7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spans="1:27" ht="12.7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spans="1:27" ht="12.7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spans="1:27" ht="12.7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spans="1:27" ht="12.7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spans="1:27" ht="12.7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spans="1:27" ht="12.7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spans="1:27" ht="12.7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spans="1:27" ht="12.7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spans="1:27" ht="12.7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spans="1:27" ht="12.7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spans="1:27" ht="12.7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spans="1:27" ht="12.7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spans="1:27" ht="12.7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spans="1:27" ht="12.7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spans="1:27" ht="12.7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spans="1:27" ht="12.7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spans="1:27" ht="12.7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spans="1:27" ht="12.7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spans="1:27" ht="12.7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spans="1:27" ht="12.7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spans="1:27" ht="12.7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spans="1:27" ht="12.7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spans="1:27" ht="12.7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spans="1:27" ht="12.7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spans="1:27" ht="12.7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spans="1:27" ht="12.7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spans="1:27" ht="12.7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spans="1:27" ht="12.7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spans="1:27" ht="12.7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spans="1:27" ht="12.7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spans="1:27" ht="12.7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spans="1:27" ht="12.7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spans="1:27" ht="12.7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spans="1:27" ht="12.7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spans="1:27" ht="12.7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spans="1:27" ht="12.7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spans="1:27" ht="12.7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spans="1:27" ht="12.7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spans="1:27" ht="12.7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spans="1:27" ht="12.7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spans="1:27" ht="12.7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spans="1:27" ht="12.7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spans="1:27" ht="12.7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spans="1:27" ht="12.7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spans="1:27" ht="12.7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spans="1:27" ht="12.7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spans="1:27" ht="12.7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spans="1:27" ht="12.7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spans="1:27" ht="12.7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spans="1:27" ht="12.7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spans="1:27" ht="12.7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spans="1:27" ht="12.7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spans="1:27" ht="12.7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spans="1:27" ht="12.7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spans="1:27" ht="12.7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spans="1:27" ht="12.7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spans="1:27" ht="12.7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spans="1:27" ht="12.7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spans="1:27" ht="12.7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spans="1:27" ht="12.7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spans="1:27" ht="12.7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spans="1:27" ht="12.7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spans="1:27" ht="12.7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spans="1:27" ht="12.7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spans="1:27" ht="12.7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spans="1:27" ht="12.7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spans="1:27" ht="12.7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spans="1:27" ht="12.7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spans="1:27" ht="12.7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spans="1:27" ht="12.7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spans="1:27" ht="12.7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spans="1:27" ht="12.7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spans="1:27" ht="12.7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spans="1:27" ht="12.7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spans="1:27" ht="12.7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spans="1:27" ht="12.7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spans="1:27" ht="12.7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spans="1:27" ht="12.7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spans="1:27" ht="12.7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spans="1:27" ht="12.7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spans="1:27" ht="12.7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spans="1:27" ht="12.7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spans="1:27" ht="12.7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spans="1:27" ht="12.7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spans="1:27" ht="12.7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spans="1:27" ht="12.7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spans="1:27" ht="12.7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spans="1:27" ht="12.7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spans="1:27" ht="12.7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spans="1:27" ht="12.7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spans="1:27" ht="12.7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spans="1:27" ht="12.7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spans="1:27" ht="12.7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spans="1:27" ht="12.7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spans="1:27" ht="12.7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spans="1:27" ht="12.7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spans="1:27" ht="12.7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spans="1:27" ht="12.7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spans="1:27" ht="12.7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spans="1:27" ht="12.7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spans="1:27" ht="12.7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spans="1:27" ht="12.7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spans="1:27" ht="12.7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spans="1:27" ht="12.7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spans="1:27" ht="12.7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spans="1:27" ht="12.7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spans="1:27" ht="12.7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spans="1:27" ht="12.7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spans="1:27" ht="12.7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spans="1:27" ht="12.7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spans="1:27" ht="12.7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spans="1:27" ht="12.7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spans="1:27" ht="12.7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spans="1:27" ht="12.7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spans="1:27" ht="12.7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spans="1:27" ht="12.7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spans="1:27" ht="12.7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spans="1:27" ht="12.7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spans="1:27" ht="12.7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spans="1:27" ht="12.7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spans="1:27" ht="12.7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spans="1:27" ht="12.7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spans="1:27" ht="12.7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spans="1:27" ht="12.7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spans="1:27" ht="12.7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spans="1:27" ht="12.7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spans="1:27" ht="12.7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spans="1:27" ht="12.7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spans="1:27" ht="12.7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spans="1:27" ht="12.7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spans="1:27" ht="12.7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spans="1:27" ht="12.7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spans="1:27" ht="12.7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spans="1:27" ht="12.7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spans="1:27" ht="12.7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spans="1:27" ht="12.7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spans="1:27" ht="12.7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spans="1:27" ht="12.7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spans="1:27" ht="12.7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spans="1:27" ht="12.7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spans="1:27" ht="12.7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spans="1:27" ht="12.7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spans="1:27" ht="12.7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spans="1:27" ht="12.7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spans="1:27" ht="12.7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spans="1:27" ht="12.7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spans="1:27" ht="12.7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spans="1:27" ht="12.7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spans="1:27" ht="12.7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spans="1:27" ht="12.7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spans="1:27" ht="12.7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spans="1:27" ht="12.7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spans="1:27" ht="12.7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spans="1:27" ht="12.7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spans="1:27" ht="12.7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spans="1:27" ht="12.7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spans="1:27" ht="12.7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spans="1:27" ht="12.7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spans="1:27" ht="12.7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spans="1:27" ht="12.7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spans="1:27" ht="12.7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spans="1:27" ht="12.7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spans="1:27" ht="12.7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spans="1:27" ht="12.7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spans="1:27" ht="12.7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spans="1:27" ht="12.7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spans="1:27" ht="12.7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spans="1:27" ht="12.7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spans="1:27" ht="12.7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spans="1:27" ht="12.7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spans="1:27" ht="12.7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spans="1:27" ht="12.7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spans="1:27" ht="12.7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spans="1:27" ht="12.7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spans="1:27" ht="12.7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spans="1:27" ht="12.7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spans="1:27" ht="12.7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spans="1:27" ht="12.7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spans="1:27" ht="12.7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spans="1:27" ht="12.7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spans="1:27" ht="12.7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spans="1:27" ht="12.7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spans="1:27" ht="12.7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spans="1:27" ht="12.7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spans="1:27" ht="12.7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spans="1:27" ht="12.7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spans="1:27" ht="12.7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spans="1:27" ht="12.7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spans="1:27" ht="12.7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spans="1:27" ht="12.7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spans="1:27" ht="12.7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spans="1:27" ht="12.7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spans="1:27" ht="12.7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spans="1:27" ht="12.7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spans="1:27" ht="12.7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spans="1:27" ht="12.7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spans="1:27" ht="12.7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spans="1:27" ht="12.7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spans="1:27" ht="12.7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spans="1:27" ht="12.7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spans="1:27" ht="12.7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spans="1:27" ht="12.7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spans="1:27" ht="12.7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spans="1:27" ht="12.7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spans="1:27" ht="12.7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spans="1:27" ht="12.7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spans="1:27" ht="12.7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spans="1:27" ht="12.7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spans="1:27" ht="12.7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spans="1:27" ht="12.7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spans="1:27" ht="12.7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spans="1:27" ht="12.7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spans="1:27" ht="12.7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spans="1:27" ht="12.7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spans="1:27" ht="12.7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spans="1:27" ht="12.7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spans="1:27" ht="12.7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spans="1:27" ht="12.7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spans="1:27" ht="12.7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spans="1:27" ht="12.7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spans="1:27" ht="12.7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spans="1:27" ht="12.7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spans="1:27" ht="12.7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spans="1:27" ht="12.7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spans="1:27" ht="12.7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spans="1:27" ht="12.7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spans="1:27" ht="12.7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spans="1:27" ht="12.7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spans="1:27" ht="12.7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spans="1:27" ht="12.7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spans="1:27" ht="12.7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spans="1:27" ht="12.7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spans="1:27" ht="12.7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spans="1:27" ht="12.7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spans="1:27" ht="12.7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spans="1:27" ht="12.7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spans="1:27" ht="12.7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spans="1:27" ht="12.7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spans="1:27" ht="12.7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spans="1:27" ht="12.7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spans="1:27" ht="12.7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spans="1:27" ht="12.7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spans="1:27" ht="12.7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spans="1:27" ht="12.7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spans="1:27" ht="12.7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spans="1:27" ht="12.7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spans="1:27" ht="12.7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spans="1:27" ht="12.7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spans="1:27" ht="12.7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spans="1:27" ht="12.7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spans="1:27" ht="12.7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spans="1:27" ht="12.7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spans="1:27" ht="12.7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spans="1:27" ht="12.7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spans="1:27" ht="12.7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spans="1:27" ht="12.7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spans="1:27" ht="12.7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spans="1:27" ht="12.7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spans="1:27" ht="12.7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spans="1:27" ht="12.7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spans="1:27" ht="12.7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spans="1:27" ht="12.7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spans="1:27" ht="12.7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spans="1:27" ht="12.7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spans="1:27" ht="12.7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spans="1:27" ht="12.7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spans="1:27" ht="12.7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spans="1:27" ht="12.7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spans="1:27" ht="12.7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spans="1:27" ht="12.7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spans="1:27" ht="12.7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spans="1:27" ht="12.7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spans="1:27" ht="12.7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spans="1:27" ht="12.7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spans="1:27" ht="12.7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spans="1:27" ht="12.7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spans="1:27" ht="12.7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spans="1:27" ht="12.7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spans="1:27" ht="12.7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spans="1:27" ht="12.7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spans="1:27" ht="12.7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spans="1:27" ht="12.7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spans="1:27" ht="12.7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spans="1:27" ht="12.7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spans="1:27" ht="12.7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spans="1:27" ht="12.7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spans="1:27" ht="12.7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spans="1:27" ht="12.7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spans="1:27" ht="12.7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spans="1:27" ht="12.7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spans="1:27" ht="12.7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spans="1:27" ht="12.7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spans="1:27" ht="12.7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spans="1:27" ht="12.7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spans="1:27" ht="12.7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spans="1:27" ht="12.7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spans="1:27" ht="12.7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spans="1:27" ht="12.7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spans="1:27" ht="12.7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spans="1:27" ht="12.7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spans="1:27" ht="12.7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spans="1:27" ht="12.7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spans="1:27" ht="12.7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spans="1:27" ht="12.7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spans="1:27" ht="12.7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spans="1:27" ht="12.7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spans="1:27" ht="12.7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spans="1:27" ht="12.7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spans="1:27" ht="12.7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spans="1:27" ht="12.7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spans="1:27" ht="12.7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spans="1:27" ht="12.7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spans="1:27" ht="12.7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spans="1:27" ht="12.7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spans="1:27" ht="12.7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spans="1:27" ht="12.7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spans="1:27" ht="12.7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spans="1:27" ht="12.7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spans="1:27" ht="12.7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spans="1:27" ht="12.7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spans="1:27" ht="12.7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spans="1:27" ht="12.7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spans="1:27" ht="12.7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spans="1:27" ht="12.7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spans="1:27" ht="12.7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spans="1:27" ht="12.7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spans="1:27" ht="12.7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spans="1:27" ht="12.7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spans="1:27" ht="12.7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spans="1:27" ht="12.7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spans="1:27" ht="12.7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spans="1:27" ht="12.7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spans="1:27" ht="12.7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spans="1:27" ht="12.7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spans="1:27" ht="12.7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spans="1:27" ht="12.7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spans="1:27" ht="12.7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spans="1:27" ht="12.7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spans="1:27" ht="12.7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spans="1:27" ht="12.7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spans="1:27" ht="12.7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spans="1:27" ht="12.7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spans="1:27" ht="12.7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spans="1:27" ht="12.7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spans="1:27" ht="12.7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spans="1:27" ht="12.7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spans="1:27" ht="12.7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spans="1:27" ht="12.7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spans="1:27" ht="12.7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spans="1:27" ht="12.7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spans="1:27" ht="12.7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spans="1:27" ht="12.7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spans="1:27" ht="12.7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spans="1:27" ht="12.7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spans="1:27" ht="12.7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spans="1:27" ht="12.7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spans="1:27" ht="12.7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spans="1:27" ht="12.7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spans="1:27" ht="12.7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spans="1:27" ht="12.7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spans="1:27" ht="12.7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spans="1:27" ht="12.7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spans="1:27" ht="12.7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spans="1:27" ht="12.7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spans="1:27" ht="12.7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spans="1:27" ht="12.7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spans="1:27" ht="12.7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spans="1:27" ht="12.7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spans="1:27" ht="12.7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spans="1:27" ht="12.7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spans="1:27" ht="12.7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spans="1:27" ht="12.7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spans="1:27" ht="12.7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spans="1:27" ht="12.7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spans="1:27" ht="12.7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spans="1:27" ht="12.7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spans="1:27" ht="12.7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spans="1:27" ht="12.7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spans="1:27" ht="12.7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spans="1:27" ht="12.7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spans="1:27" ht="12.7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spans="1:27" ht="12.7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spans="1:27" ht="12.7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spans="1:27" ht="12.7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spans="1:27" ht="12.7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spans="1:27" ht="12.7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spans="1:27" ht="12.7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spans="1:27" ht="12.7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spans="1:27" ht="12.7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spans="1:27" ht="12.7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spans="1:27" ht="12.7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spans="1:27" ht="12.7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spans="1:27" ht="12.7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spans="1:27" ht="12.7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spans="1:27" ht="12.7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spans="1:27" ht="12.7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spans="1:27" ht="12.7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spans="1:27" ht="12.7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spans="1:27" ht="12.7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spans="1:27" ht="12.7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spans="1:27" ht="12.7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spans="1:27" ht="12.7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spans="1:27" ht="12.7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spans="1:27" ht="12.7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spans="1:27" ht="12.7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spans="1:27" ht="12.7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spans="1:27" ht="12.7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spans="1:27" ht="12.7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spans="1:27" ht="12.7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spans="1:27" ht="12.7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spans="1:27" ht="12.7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spans="1:27" ht="12.7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spans="1:27" ht="12.7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spans="1:27" ht="12.7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spans="1:27" ht="12.7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spans="1:27" ht="12.7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spans="1:27" ht="12.7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spans="1:27" ht="12.7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spans="1:27" ht="12.7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spans="1:27" ht="12.7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spans="1:27" ht="12.7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spans="1:27" ht="12.7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spans="1:27" ht="12.7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spans="1:27" ht="12.7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spans="1:27" ht="12.7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spans="1:27" ht="12.7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spans="1:27" ht="12.7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spans="1:27" ht="12.7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spans="1:27" ht="12.7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spans="1:27" ht="12.7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spans="1:27" ht="12.7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spans="1:27" ht="12.7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spans="1:27" ht="12.7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spans="1:27" ht="12.7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spans="1:27" ht="12.7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spans="1:27" ht="12.7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spans="1:27" ht="12.7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spans="1:27" ht="12.7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spans="1:27" ht="12.7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spans="1:27" ht="12.7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spans="1:27" ht="12.7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spans="1:27" ht="12.7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spans="1:27" ht="12.7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spans="1:27" ht="12.7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spans="1:27" ht="12.7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spans="1:27" ht="12.7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spans="1:27" ht="12.7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spans="1:27" ht="12.7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spans="1:27" ht="12.7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spans="1:27" ht="12.7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spans="1:27" ht="12.7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spans="1:27" ht="12.7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spans="1:27" ht="12.7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spans="1:27" ht="12.7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spans="1:27" ht="12.7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spans="1:27" ht="12.7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spans="1:27" ht="12.7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spans="1:27" ht="12.7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spans="1:27" ht="12.7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spans="1:27" ht="12.7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spans="1:27" ht="12.7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spans="1:27" ht="12.7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spans="1:27" ht="12.7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spans="1:27" ht="12.7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spans="1:27" ht="12.7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spans="1:27" ht="12.7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spans="1:27" ht="12.7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spans="1:27" ht="12.7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spans="1:27" ht="12.7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spans="1:27" ht="12.7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spans="1:27" ht="12.7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spans="1:27" ht="12.7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spans="1:27" ht="12.7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spans="1:27" ht="12.7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spans="1:27" ht="12.7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spans="1:27" ht="12.7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spans="1:27" ht="12.7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spans="1:27" ht="12.7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spans="1:27" ht="12.7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spans="1:27" ht="12.7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spans="1:27" ht="12.7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spans="1:27" ht="12.7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spans="1:27" ht="12.7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spans="1:27" ht="12.7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spans="1:27" ht="12.7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spans="1:27" ht="12.7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spans="1:27" ht="12.7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spans="1:27" ht="12.7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spans="1:27" ht="12.7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spans="1:27" ht="12.7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spans="1:27" ht="12.7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spans="1:27" ht="12.7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spans="1:27" ht="12.7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spans="1:27" ht="12.7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spans="1:27" ht="12.7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spans="1:27" ht="12.7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spans="1:27" ht="12.7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spans="1:27" ht="12.7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spans="1:27" ht="12.7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spans="1:27" ht="12.7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spans="1:27" ht="12.7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spans="1:27" ht="12.7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spans="1:27" ht="12.7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spans="1:27" ht="12.7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spans="1:27" ht="12.7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spans="1:27" ht="12.7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spans="1:27" ht="12.7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spans="1:27" ht="12.7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spans="1:27" ht="12.7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spans="1:27" ht="12.7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spans="1:27" ht="12.7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spans="1:27" ht="12.7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spans="1:27" ht="12.7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spans="1:27" ht="12.7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spans="1:27" ht="12.7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spans="1:27" ht="12.7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spans="1:27" ht="12.7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spans="1:27" ht="12.7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spans="1:27" ht="12.7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</sheetData>
  <mergeCells count="35">
    <mergeCell ref="L22:N22"/>
    <mergeCell ref="C23:E24"/>
    <mergeCell ref="F23:H24"/>
    <mergeCell ref="C27:D27"/>
    <mergeCell ref="E27:G27"/>
    <mergeCell ref="C25:E25"/>
    <mergeCell ref="F25:H25"/>
    <mergeCell ref="C22:E22"/>
    <mergeCell ref="F22:H22"/>
    <mergeCell ref="C28:D28"/>
    <mergeCell ref="E28:F28"/>
    <mergeCell ref="C29:D29"/>
    <mergeCell ref="E29:F29"/>
    <mergeCell ref="J17:K17"/>
    <mergeCell ref="J18:K18"/>
    <mergeCell ref="J19:K19"/>
    <mergeCell ref="J20:K20"/>
    <mergeCell ref="C8:D8"/>
    <mergeCell ref="E8:N8"/>
    <mergeCell ref="C10:D11"/>
    <mergeCell ref="I10:J10"/>
    <mergeCell ref="K10:L10"/>
    <mergeCell ref="C15:H15"/>
    <mergeCell ref="I15:N15"/>
    <mergeCell ref="C16:E16"/>
    <mergeCell ref="F16:H16"/>
    <mergeCell ref="C17:E21"/>
    <mergeCell ref="F17:H21"/>
    <mergeCell ref="C1:E2"/>
    <mergeCell ref="F1:N2"/>
    <mergeCell ref="M4:N4"/>
    <mergeCell ref="M5:N5"/>
    <mergeCell ref="C6:D6"/>
    <mergeCell ref="E6:I6"/>
    <mergeCell ref="K6:L6"/>
  </mergeCells>
  <dataValidations count="3">
    <dataValidation allowBlank="1" showErrorMessage="1" sqref="E11" xr:uid="{C09A6864-4641-4F59-825E-9FEE3278E6CB}"/>
    <dataValidation type="list" allowBlank="1" showErrorMessage="1" sqref="G11" xr:uid="{5A7A5DDD-7AA0-4574-B685-BE276EAD1B9A}">
      <formula1>"41,81"</formula1>
    </dataValidation>
    <dataValidation type="list" allowBlank="1" showErrorMessage="1" sqref="N10" xr:uid="{287479C5-0FEA-423E-8BC7-50160EF18619}">
      <formula1>"CLP,USD,EUR"</formula1>
    </dataValidation>
  </dataValidations>
  <printOptions horizontalCentered="1"/>
  <pageMargins left="0.39370078740157483" right="0.39370078740157483" top="0.74803149606299213" bottom="0.74803149606299213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99BA90D1-C013-4C82-A6C5-816DD0B4E43F}">
          <x14:formula1>
            <xm:f>Actividad!$A$2:$A$14</xm:f>
          </x14:formula1>
          <xm:sqref>F11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Z1000"/>
  <sheetViews>
    <sheetView workbookViewId="0">
      <selection activeCell="I14" sqref="I14"/>
    </sheetView>
  </sheetViews>
  <sheetFormatPr baseColWidth="10" defaultColWidth="12.5703125" defaultRowHeight="15" customHeight="1" x14ac:dyDescent="0.2"/>
  <cols>
    <col min="1" max="1" width="46.140625" customWidth="1"/>
    <col min="2" max="2" width="10.28515625" customWidth="1"/>
    <col min="3" max="3" width="48.140625" customWidth="1"/>
    <col min="4" max="5" width="19.140625" hidden="1" customWidth="1"/>
    <col min="6" max="6" width="11.5703125" hidden="1" customWidth="1"/>
    <col min="7" max="26" width="10.5703125" customWidth="1"/>
  </cols>
  <sheetData>
    <row r="1" spans="1:26" ht="14.25" customHeight="1" x14ac:dyDescent="0.2">
      <c r="A1" s="46" t="s">
        <v>42</v>
      </c>
      <c r="B1" s="47" t="s">
        <v>43</v>
      </c>
      <c r="C1" s="47" t="s">
        <v>44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4.25" customHeight="1" x14ac:dyDescent="0.2">
      <c r="A2" s="98"/>
      <c r="B2" s="99"/>
      <c r="C2" s="99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">
      <c r="A3" s="100" t="s">
        <v>45</v>
      </c>
      <c r="B3" s="49" t="s">
        <v>46</v>
      </c>
      <c r="C3" s="50" t="s">
        <v>47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4.25" customHeight="1" x14ac:dyDescent="0.2">
      <c r="A4" s="101" t="s">
        <v>48</v>
      </c>
      <c r="B4" s="49" t="s">
        <v>49</v>
      </c>
      <c r="C4" s="50" t="s">
        <v>50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14.25" customHeight="1" x14ac:dyDescent="0.2">
      <c r="A5" s="101" t="s">
        <v>51</v>
      </c>
      <c r="B5" s="49" t="s">
        <v>52</v>
      </c>
      <c r="C5" s="50" t="s">
        <v>51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14.25" customHeight="1" x14ac:dyDescent="0.2">
      <c r="A6" s="100" t="s">
        <v>53</v>
      </c>
      <c r="B6" s="49" t="s">
        <v>54</v>
      </c>
      <c r="C6" s="50" t="s">
        <v>55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4.25" customHeight="1" x14ac:dyDescent="0.2">
      <c r="A7" s="100" t="s">
        <v>56</v>
      </c>
      <c r="B7" s="49" t="s">
        <v>57</v>
      </c>
      <c r="C7" s="50" t="s">
        <v>58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4.25" customHeight="1" x14ac:dyDescent="0.2">
      <c r="A8" s="100" t="s">
        <v>59</v>
      </c>
      <c r="B8" s="49" t="s">
        <v>60</v>
      </c>
      <c r="C8" s="50" t="s">
        <v>61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4.25" customHeight="1" x14ac:dyDescent="0.2">
      <c r="A9" s="102" t="s">
        <v>62</v>
      </c>
      <c r="B9" s="52" t="s">
        <v>63</v>
      </c>
      <c r="C9" s="53" t="s">
        <v>64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4.25" customHeight="1" x14ac:dyDescent="0.2">
      <c r="A10" s="101" t="s">
        <v>65</v>
      </c>
      <c r="B10" s="49" t="s">
        <v>66</v>
      </c>
      <c r="C10" s="50" t="s">
        <v>67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14.25" customHeight="1" x14ac:dyDescent="0.2">
      <c r="A11" s="101" t="s">
        <v>68</v>
      </c>
      <c r="B11" s="49" t="s">
        <v>69</v>
      </c>
      <c r="C11" s="50" t="s">
        <v>70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4.25" customHeight="1" x14ac:dyDescent="0.2">
      <c r="A12" s="101" t="s">
        <v>71</v>
      </c>
      <c r="B12" s="49" t="s">
        <v>72</v>
      </c>
      <c r="C12" s="50" t="s">
        <v>73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14.25" customHeight="1" x14ac:dyDescent="0.2">
      <c r="A13" s="100" t="s">
        <v>74</v>
      </c>
      <c r="B13" s="49" t="s">
        <v>75</v>
      </c>
      <c r="C13" s="54" t="s">
        <v>74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14.25" customHeight="1" x14ac:dyDescent="0.2">
      <c r="A14" s="101" t="s">
        <v>76</v>
      </c>
      <c r="B14" s="49" t="s">
        <v>77</v>
      </c>
      <c r="C14" s="50" t="s">
        <v>78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ht="14.25" customHeight="1" x14ac:dyDescent="0.2">
      <c r="A15" s="100" t="s">
        <v>79</v>
      </c>
      <c r="B15" s="49" t="s">
        <v>80</v>
      </c>
      <c r="C15" s="50" t="s">
        <v>79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14.25" customHeight="1" x14ac:dyDescent="0.2">
      <c r="A16" s="101" t="s">
        <v>81</v>
      </c>
      <c r="B16" s="49" t="s">
        <v>82</v>
      </c>
      <c r="C16" s="50" t="s">
        <v>83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14.25" customHeight="1" x14ac:dyDescent="0.2">
      <c r="A17" s="100" t="s">
        <v>84</v>
      </c>
      <c r="B17" s="49" t="s">
        <v>85</v>
      </c>
      <c r="C17" s="50" t="s">
        <v>86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14.25" customHeight="1" x14ac:dyDescent="0.2">
      <c r="A18" s="100" t="s">
        <v>87</v>
      </c>
      <c r="B18" s="49" t="s">
        <v>88</v>
      </c>
      <c r="C18" s="50" t="s">
        <v>89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14.25" customHeight="1" x14ac:dyDescent="0.2">
      <c r="A19" s="101" t="s">
        <v>90</v>
      </c>
      <c r="B19" s="49" t="s">
        <v>91</v>
      </c>
      <c r="C19" s="50" t="s">
        <v>92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14.25" customHeight="1" x14ac:dyDescent="0.2">
      <c r="A20" s="101" t="s">
        <v>93</v>
      </c>
      <c r="B20" s="49" t="s">
        <v>94</v>
      </c>
      <c r="C20" s="50" t="s">
        <v>95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14.25" customHeight="1" x14ac:dyDescent="0.2">
      <c r="A21" s="101" t="s">
        <v>96</v>
      </c>
      <c r="B21" s="49" t="s">
        <v>97</v>
      </c>
      <c r="C21" s="50" t="s">
        <v>98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14.25" customHeight="1" x14ac:dyDescent="0.2">
      <c r="A22" s="100" t="s">
        <v>99</v>
      </c>
      <c r="B22" s="49" t="s">
        <v>100</v>
      </c>
      <c r="C22" s="50" t="s">
        <v>101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4.25" customHeight="1" x14ac:dyDescent="0.2">
      <c r="A23" s="100" t="s">
        <v>102</v>
      </c>
      <c r="B23" s="49" t="s">
        <v>103</v>
      </c>
      <c r="C23" s="50" t="s">
        <v>104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4.25" customHeight="1" x14ac:dyDescent="0.2">
      <c r="A24" s="101" t="s">
        <v>105</v>
      </c>
      <c r="B24" s="49" t="s">
        <v>106</v>
      </c>
      <c r="C24" s="50" t="s">
        <v>107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4.25" customHeight="1" x14ac:dyDescent="0.2">
      <c r="A25" s="100" t="s">
        <v>108</v>
      </c>
      <c r="B25" s="49" t="s">
        <v>109</v>
      </c>
      <c r="C25" s="50" t="s">
        <v>110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4.25" customHeight="1" x14ac:dyDescent="0.2">
      <c r="A26" s="100" t="s">
        <v>111</v>
      </c>
      <c r="B26" s="49" t="s">
        <v>112</v>
      </c>
      <c r="C26" s="50" t="s">
        <v>111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4.25" customHeight="1" x14ac:dyDescent="0.2">
      <c r="A27" s="101" t="s">
        <v>113</v>
      </c>
      <c r="B27" s="49" t="s">
        <v>114</v>
      </c>
      <c r="C27" s="50" t="s">
        <v>115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4.25" customHeight="1" x14ac:dyDescent="0.2">
      <c r="A28" s="101" t="s">
        <v>116</v>
      </c>
      <c r="B28" s="49" t="s">
        <v>117</v>
      </c>
      <c r="C28" s="50" t="s">
        <v>116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4.25" customHeight="1" x14ac:dyDescent="0.2">
      <c r="A29" s="101" t="s">
        <v>118</v>
      </c>
      <c r="B29" s="49" t="s">
        <v>119</v>
      </c>
      <c r="C29" s="50" t="s">
        <v>120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14.25" customHeight="1" x14ac:dyDescent="0.2">
      <c r="A30" s="101" t="s">
        <v>121</v>
      </c>
      <c r="B30" s="49" t="s">
        <v>122</v>
      </c>
      <c r="C30" s="50" t="s">
        <v>123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14.25" customHeight="1" x14ac:dyDescent="0.2">
      <c r="A31" s="101" t="s">
        <v>124</v>
      </c>
      <c r="B31" s="49" t="s">
        <v>125</v>
      </c>
      <c r="C31" s="50" t="s">
        <v>124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14.25" customHeight="1" x14ac:dyDescent="0.2">
      <c r="A32" s="101" t="s">
        <v>126</v>
      </c>
      <c r="B32" s="49" t="s">
        <v>85</v>
      </c>
      <c r="C32" s="50" t="s">
        <v>86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4.25" customHeight="1" x14ac:dyDescent="0.2">
      <c r="A33" s="16"/>
      <c r="B33" s="55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4.25" customHeight="1" x14ac:dyDescent="0.2">
      <c r="A34" s="16"/>
      <c r="B34" s="55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4.25" customHeight="1" x14ac:dyDescent="0.2">
      <c r="A35" s="16"/>
      <c r="B35" s="55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4.25" customHeight="1" x14ac:dyDescent="0.2">
      <c r="A36" s="16"/>
      <c r="B36" s="55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4.25" customHeight="1" x14ac:dyDescent="0.2">
      <c r="A37" s="16"/>
      <c r="B37" s="55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4.25" customHeight="1" x14ac:dyDescent="0.2">
      <c r="A38" s="16"/>
      <c r="B38" s="55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4.25" customHeight="1" x14ac:dyDescent="0.2">
      <c r="A39" s="16"/>
      <c r="B39" s="55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4.25" customHeight="1" x14ac:dyDescent="0.2">
      <c r="A40" s="16"/>
      <c r="B40" s="55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4.25" customHeight="1" x14ac:dyDescent="0.2">
      <c r="A41" s="16"/>
      <c r="B41" s="55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4.25" customHeight="1" x14ac:dyDescent="0.2">
      <c r="A42" s="16"/>
      <c r="B42" s="55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4.25" customHeight="1" x14ac:dyDescent="0.2">
      <c r="A43" s="16"/>
      <c r="B43" s="55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4.25" customHeight="1" x14ac:dyDescent="0.2">
      <c r="A44" s="16"/>
      <c r="B44" s="55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4.25" customHeight="1" x14ac:dyDescent="0.2">
      <c r="A45" s="16"/>
      <c r="B45" s="55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4.25" customHeight="1" x14ac:dyDescent="0.2">
      <c r="A46" s="16"/>
      <c r="B46" s="55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4.25" customHeight="1" x14ac:dyDescent="0.2">
      <c r="A47" s="16"/>
      <c r="B47" s="55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4.25" customHeight="1" x14ac:dyDescent="0.2">
      <c r="A48" s="16"/>
      <c r="B48" s="55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4.25" customHeight="1" x14ac:dyDescent="0.2">
      <c r="A49" s="16"/>
      <c r="B49" s="55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4.25" customHeight="1" x14ac:dyDescent="0.2">
      <c r="A50" s="16"/>
      <c r="B50" s="55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4.25" customHeight="1" x14ac:dyDescent="0.2">
      <c r="A51" s="16"/>
      <c r="B51" s="55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4.25" customHeight="1" x14ac:dyDescent="0.2">
      <c r="A52" s="16"/>
      <c r="B52" s="55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4.25" customHeight="1" x14ac:dyDescent="0.2">
      <c r="A53" s="16"/>
      <c r="B53" s="55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4.25" customHeight="1" x14ac:dyDescent="0.2">
      <c r="A54" s="16"/>
      <c r="B54" s="55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4.25" customHeight="1" x14ac:dyDescent="0.2">
      <c r="A55" s="16"/>
      <c r="B55" s="55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4.25" customHeight="1" x14ac:dyDescent="0.2">
      <c r="A56" s="16"/>
      <c r="B56" s="55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4.25" customHeight="1" x14ac:dyDescent="0.2">
      <c r="A57" s="16"/>
      <c r="B57" s="55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4.25" customHeight="1" x14ac:dyDescent="0.2">
      <c r="A58" s="16"/>
      <c r="B58" s="55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4.25" customHeight="1" x14ac:dyDescent="0.2">
      <c r="A59" s="16"/>
      <c r="B59" s="55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4.25" customHeight="1" x14ac:dyDescent="0.2">
      <c r="A60" s="16"/>
      <c r="B60" s="55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4.25" customHeight="1" x14ac:dyDescent="0.2">
      <c r="A61" s="16"/>
      <c r="B61" s="55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4.25" customHeight="1" x14ac:dyDescent="0.2">
      <c r="A62" s="16"/>
      <c r="B62" s="55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4.25" customHeight="1" x14ac:dyDescent="0.2">
      <c r="A63" s="16"/>
      <c r="B63" s="55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4.25" customHeight="1" x14ac:dyDescent="0.2">
      <c r="A64" s="16"/>
      <c r="B64" s="55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4.25" customHeight="1" x14ac:dyDescent="0.2">
      <c r="A65" s="16"/>
      <c r="B65" s="55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4.25" customHeight="1" x14ac:dyDescent="0.2">
      <c r="A66" s="16"/>
      <c r="B66" s="55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4.25" customHeight="1" x14ac:dyDescent="0.2">
      <c r="A67" s="16"/>
      <c r="B67" s="55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4.25" customHeight="1" x14ac:dyDescent="0.2">
      <c r="A68" s="16"/>
      <c r="B68" s="55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4.25" customHeight="1" x14ac:dyDescent="0.2">
      <c r="A69" s="16"/>
      <c r="B69" s="55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4.25" customHeight="1" x14ac:dyDescent="0.2">
      <c r="A70" s="16"/>
      <c r="B70" s="55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4.25" customHeight="1" x14ac:dyDescent="0.2">
      <c r="A71" s="16"/>
      <c r="B71" s="55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4.25" customHeight="1" x14ac:dyDescent="0.2">
      <c r="A72" s="16"/>
      <c r="B72" s="55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4.25" customHeight="1" x14ac:dyDescent="0.2">
      <c r="A73" s="16"/>
      <c r="B73" s="55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4.25" customHeight="1" x14ac:dyDescent="0.2">
      <c r="A74" s="16"/>
      <c r="B74" s="55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4.25" customHeight="1" x14ac:dyDescent="0.2">
      <c r="A75" s="16"/>
      <c r="B75" s="55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4.25" customHeight="1" x14ac:dyDescent="0.2">
      <c r="A76" s="16"/>
      <c r="B76" s="55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4.25" customHeight="1" x14ac:dyDescent="0.2">
      <c r="A77" s="16"/>
      <c r="B77" s="55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4.25" customHeight="1" x14ac:dyDescent="0.2">
      <c r="A78" s="16"/>
      <c r="B78" s="55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4.25" customHeight="1" x14ac:dyDescent="0.2">
      <c r="A79" s="16"/>
      <c r="B79" s="55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4.25" customHeight="1" x14ac:dyDescent="0.2">
      <c r="A80" s="16"/>
      <c r="B80" s="55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4.25" customHeight="1" x14ac:dyDescent="0.2">
      <c r="A81" s="16"/>
      <c r="B81" s="55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4.25" customHeight="1" x14ac:dyDescent="0.2">
      <c r="A82" s="16"/>
      <c r="B82" s="55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4.25" customHeight="1" x14ac:dyDescent="0.2">
      <c r="A83" s="16"/>
      <c r="B83" s="55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4.25" customHeight="1" x14ac:dyDescent="0.2">
      <c r="A84" s="16"/>
      <c r="B84" s="55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4.25" customHeight="1" x14ac:dyDescent="0.2">
      <c r="A85" s="16"/>
      <c r="B85" s="55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4.25" customHeight="1" x14ac:dyDescent="0.2">
      <c r="A86" s="16"/>
      <c r="B86" s="55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4.25" customHeight="1" x14ac:dyDescent="0.2">
      <c r="A87" s="16"/>
      <c r="B87" s="55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4.25" customHeight="1" x14ac:dyDescent="0.2">
      <c r="A88" s="16"/>
      <c r="B88" s="55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4.25" customHeight="1" x14ac:dyDescent="0.2">
      <c r="A89" s="16"/>
      <c r="B89" s="55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4.25" customHeight="1" x14ac:dyDescent="0.2">
      <c r="A90" s="16"/>
      <c r="B90" s="55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4.25" customHeight="1" x14ac:dyDescent="0.2">
      <c r="A91" s="16"/>
      <c r="B91" s="55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4.25" customHeight="1" x14ac:dyDescent="0.2">
      <c r="A92" s="16"/>
      <c r="B92" s="55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4.25" customHeight="1" x14ac:dyDescent="0.2">
      <c r="A93" s="16"/>
      <c r="B93" s="55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4.25" customHeight="1" x14ac:dyDescent="0.2">
      <c r="A94" s="16"/>
      <c r="B94" s="55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4.25" customHeight="1" x14ac:dyDescent="0.2">
      <c r="A95" s="16"/>
      <c r="B95" s="55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4.25" customHeight="1" x14ac:dyDescent="0.2">
      <c r="A96" s="16"/>
      <c r="B96" s="55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4.25" customHeight="1" x14ac:dyDescent="0.2">
      <c r="A97" s="16"/>
      <c r="B97" s="55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4.25" customHeight="1" x14ac:dyDescent="0.2">
      <c r="A98" s="16"/>
      <c r="B98" s="55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4.25" customHeight="1" x14ac:dyDescent="0.2">
      <c r="A99" s="16"/>
      <c r="B99" s="55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4.25" customHeight="1" x14ac:dyDescent="0.2">
      <c r="A100" s="16"/>
      <c r="B100" s="55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4.25" customHeight="1" x14ac:dyDescent="0.2">
      <c r="A101" s="16"/>
      <c r="B101" s="55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4.25" customHeight="1" x14ac:dyDescent="0.2">
      <c r="A102" s="16"/>
      <c r="B102" s="55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4.25" customHeight="1" x14ac:dyDescent="0.2">
      <c r="A103" s="16"/>
      <c r="B103" s="55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4.25" customHeight="1" x14ac:dyDescent="0.2">
      <c r="A104" s="16"/>
      <c r="B104" s="55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4.25" customHeight="1" x14ac:dyDescent="0.2">
      <c r="A105" s="16"/>
      <c r="B105" s="55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4.25" customHeight="1" x14ac:dyDescent="0.2">
      <c r="A106" s="16"/>
      <c r="B106" s="55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4.25" customHeight="1" x14ac:dyDescent="0.2">
      <c r="A107" s="16"/>
      <c r="B107" s="55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4.25" customHeight="1" x14ac:dyDescent="0.2">
      <c r="A108" s="16"/>
      <c r="B108" s="55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4.25" customHeight="1" x14ac:dyDescent="0.2">
      <c r="A109" s="16"/>
      <c r="B109" s="55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4.25" customHeight="1" x14ac:dyDescent="0.2">
      <c r="A110" s="16"/>
      <c r="B110" s="55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4.25" customHeight="1" x14ac:dyDescent="0.2">
      <c r="A111" s="16"/>
      <c r="B111" s="55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4.25" customHeight="1" x14ac:dyDescent="0.2">
      <c r="A112" s="16"/>
      <c r="B112" s="55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4.25" customHeight="1" x14ac:dyDescent="0.2">
      <c r="A113" s="16"/>
      <c r="B113" s="55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4.25" customHeight="1" x14ac:dyDescent="0.2">
      <c r="A114" s="16"/>
      <c r="B114" s="55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4.25" customHeight="1" x14ac:dyDescent="0.2">
      <c r="A115" s="16"/>
      <c r="B115" s="55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4.25" customHeight="1" x14ac:dyDescent="0.2">
      <c r="A116" s="16"/>
      <c r="B116" s="55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4.25" customHeight="1" x14ac:dyDescent="0.2">
      <c r="A117" s="16"/>
      <c r="B117" s="55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4.25" customHeight="1" x14ac:dyDescent="0.2">
      <c r="A118" s="16"/>
      <c r="B118" s="55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4.25" customHeight="1" x14ac:dyDescent="0.2">
      <c r="A119" s="16"/>
      <c r="B119" s="55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4.25" customHeight="1" x14ac:dyDescent="0.2">
      <c r="A120" s="16"/>
      <c r="B120" s="55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4.25" customHeight="1" x14ac:dyDescent="0.2">
      <c r="A121" s="16"/>
      <c r="B121" s="55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4.25" customHeight="1" x14ac:dyDescent="0.2">
      <c r="A122" s="16"/>
      <c r="B122" s="55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4.25" customHeight="1" x14ac:dyDescent="0.2">
      <c r="A123" s="16"/>
      <c r="B123" s="55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4.25" customHeight="1" x14ac:dyDescent="0.2">
      <c r="A124" s="16"/>
      <c r="B124" s="55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4.25" customHeight="1" x14ac:dyDescent="0.2">
      <c r="A125" s="16"/>
      <c r="B125" s="55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4.25" customHeight="1" x14ac:dyDescent="0.2">
      <c r="A126" s="16"/>
      <c r="B126" s="55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4.25" customHeight="1" x14ac:dyDescent="0.2">
      <c r="A127" s="16"/>
      <c r="B127" s="55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4.25" customHeight="1" x14ac:dyDescent="0.2">
      <c r="A128" s="16"/>
      <c r="B128" s="55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4.25" customHeight="1" x14ac:dyDescent="0.2">
      <c r="A129" s="16"/>
      <c r="B129" s="55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4.25" customHeight="1" x14ac:dyDescent="0.2">
      <c r="A130" s="16"/>
      <c r="B130" s="55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4.25" customHeight="1" x14ac:dyDescent="0.2">
      <c r="A131" s="16"/>
      <c r="B131" s="55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4.25" customHeight="1" x14ac:dyDescent="0.2">
      <c r="A132" s="16"/>
      <c r="B132" s="55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4.25" customHeight="1" x14ac:dyDescent="0.2">
      <c r="A133" s="16"/>
      <c r="B133" s="55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4.25" customHeight="1" x14ac:dyDescent="0.2">
      <c r="A134" s="16"/>
      <c r="B134" s="55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4.25" customHeight="1" x14ac:dyDescent="0.2">
      <c r="A135" s="16"/>
      <c r="B135" s="55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4.25" customHeight="1" x14ac:dyDescent="0.2">
      <c r="A136" s="16"/>
      <c r="B136" s="55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4.25" customHeight="1" x14ac:dyDescent="0.2">
      <c r="A137" s="16"/>
      <c r="B137" s="55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4.25" customHeight="1" x14ac:dyDescent="0.2">
      <c r="A138" s="16"/>
      <c r="B138" s="55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4.25" customHeight="1" x14ac:dyDescent="0.2">
      <c r="A139" s="16"/>
      <c r="B139" s="55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4.25" customHeight="1" x14ac:dyDescent="0.2">
      <c r="A140" s="16"/>
      <c r="B140" s="55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4.25" customHeight="1" x14ac:dyDescent="0.2">
      <c r="A141" s="16"/>
      <c r="B141" s="55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4.25" customHeight="1" x14ac:dyDescent="0.2">
      <c r="A142" s="16"/>
      <c r="B142" s="55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4.25" customHeight="1" x14ac:dyDescent="0.2">
      <c r="A143" s="16"/>
      <c r="B143" s="55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4.25" customHeight="1" x14ac:dyDescent="0.2">
      <c r="A144" s="16"/>
      <c r="B144" s="55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4.25" customHeight="1" x14ac:dyDescent="0.2">
      <c r="A145" s="16"/>
      <c r="B145" s="55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4.25" customHeight="1" x14ac:dyDescent="0.2">
      <c r="A146" s="16"/>
      <c r="B146" s="55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4.25" customHeight="1" x14ac:dyDescent="0.2">
      <c r="A147" s="16"/>
      <c r="B147" s="55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4.25" customHeight="1" x14ac:dyDescent="0.2">
      <c r="A148" s="16"/>
      <c r="B148" s="55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4.25" customHeight="1" x14ac:dyDescent="0.2">
      <c r="A149" s="16"/>
      <c r="B149" s="55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4.25" customHeight="1" x14ac:dyDescent="0.2">
      <c r="A150" s="16"/>
      <c r="B150" s="55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4.25" customHeight="1" x14ac:dyDescent="0.2">
      <c r="A151" s="16"/>
      <c r="B151" s="55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4.25" customHeight="1" x14ac:dyDescent="0.2">
      <c r="A152" s="16"/>
      <c r="B152" s="55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4.25" customHeight="1" x14ac:dyDescent="0.2">
      <c r="A153" s="16"/>
      <c r="B153" s="55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4.25" customHeight="1" x14ac:dyDescent="0.2">
      <c r="A154" s="16"/>
      <c r="B154" s="55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4.25" customHeight="1" x14ac:dyDescent="0.2">
      <c r="A155" s="16"/>
      <c r="B155" s="55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4.25" customHeight="1" x14ac:dyDescent="0.2">
      <c r="A156" s="16"/>
      <c r="B156" s="55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4.25" customHeight="1" x14ac:dyDescent="0.2">
      <c r="A157" s="16"/>
      <c r="B157" s="55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4.25" customHeight="1" x14ac:dyDescent="0.2">
      <c r="A158" s="16"/>
      <c r="B158" s="55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4.25" customHeight="1" x14ac:dyDescent="0.2">
      <c r="A159" s="16"/>
      <c r="B159" s="55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4.25" customHeight="1" x14ac:dyDescent="0.2">
      <c r="A160" s="16"/>
      <c r="B160" s="55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4.25" customHeight="1" x14ac:dyDescent="0.2">
      <c r="A161" s="16"/>
      <c r="B161" s="55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4.25" customHeight="1" x14ac:dyDescent="0.2">
      <c r="A162" s="16"/>
      <c r="B162" s="55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4.25" customHeight="1" x14ac:dyDescent="0.2">
      <c r="A163" s="16"/>
      <c r="B163" s="55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4.25" customHeight="1" x14ac:dyDescent="0.2">
      <c r="A164" s="16"/>
      <c r="B164" s="55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4.25" customHeight="1" x14ac:dyDescent="0.2">
      <c r="A165" s="16"/>
      <c r="B165" s="55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4.25" customHeight="1" x14ac:dyDescent="0.2">
      <c r="A166" s="16"/>
      <c r="B166" s="55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4.25" customHeight="1" x14ac:dyDescent="0.2">
      <c r="A167" s="16"/>
      <c r="B167" s="55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4.25" customHeight="1" x14ac:dyDescent="0.2">
      <c r="A168" s="16"/>
      <c r="B168" s="55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4.25" customHeight="1" x14ac:dyDescent="0.2">
      <c r="A169" s="16"/>
      <c r="B169" s="55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4.25" customHeight="1" x14ac:dyDescent="0.2">
      <c r="A170" s="16"/>
      <c r="B170" s="55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4.25" customHeight="1" x14ac:dyDescent="0.2">
      <c r="A171" s="16"/>
      <c r="B171" s="55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4.25" customHeight="1" x14ac:dyDescent="0.2">
      <c r="A172" s="16"/>
      <c r="B172" s="55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4.25" customHeight="1" x14ac:dyDescent="0.2">
      <c r="A173" s="16"/>
      <c r="B173" s="55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4.25" customHeight="1" x14ac:dyDescent="0.2">
      <c r="A174" s="16"/>
      <c r="B174" s="55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4.25" customHeight="1" x14ac:dyDescent="0.2">
      <c r="A175" s="16"/>
      <c r="B175" s="55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4.25" customHeight="1" x14ac:dyDescent="0.2">
      <c r="A176" s="16"/>
      <c r="B176" s="55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4.25" customHeight="1" x14ac:dyDescent="0.2">
      <c r="A177" s="16"/>
      <c r="B177" s="55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4.25" customHeight="1" x14ac:dyDescent="0.2">
      <c r="A178" s="16"/>
      <c r="B178" s="55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4.25" customHeight="1" x14ac:dyDescent="0.2">
      <c r="A179" s="16"/>
      <c r="B179" s="55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4.25" customHeight="1" x14ac:dyDescent="0.2">
      <c r="A180" s="16"/>
      <c r="B180" s="55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4.25" customHeight="1" x14ac:dyDescent="0.2">
      <c r="A181" s="16"/>
      <c r="B181" s="55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4.25" customHeight="1" x14ac:dyDescent="0.2">
      <c r="A182" s="16"/>
      <c r="B182" s="55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4.25" customHeight="1" x14ac:dyDescent="0.2">
      <c r="A183" s="16"/>
      <c r="B183" s="55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4.25" customHeight="1" x14ac:dyDescent="0.2">
      <c r="A184" s="16"/>
      <c r="B184" s="55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4.25" customHeight="1" x14ac:dyDescent="0.2">
      <c r="A185" s="16"/>
      <c r="B185" s="55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4.25" customHeight="1" x14ac:dyDescent="0.2">
      <c r="A186" s="16"/>
      <c r="B186" s="55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4.25" customHeight="1" x14ac:dyDescent="0.2">
      <c r="A187" s="16"/>
      <c r="B187" s="55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4.25" customHeight="1" x14ac:dyDescent="0.2">
      <c r="A188" s="16"/>
      <c r="B188" s="55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4.25" customHeight="1" x14ac:dyDescent="0.2">
      <c r="A189" s="16"/>
      <c r="B189" s="55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4.25" customHeight="1" x14ac:dyDescent="0.2">
      <c r="A190" s="16"/>
      <c r="B190" s="55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4.25" customHeight="1" x14ac:dyDescent="0.2">
      <c r="A191" s="16"/>
      <c r="B191" s="55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4.25" customHeight="1" x14ac:dyDescent="0.2">
      <c r="A192" s="16"/>
      <c r="B192" s="55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4.25" customHeight="1" x14ac:dyDescent="0.2">
      <c r="A193" s="16"/>
      <c r="B193" s="55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4.25" customHeight="1" x14ac:dyDescent="0.2">
      <c r="A194" s="16"/>
      <c r="B194" s="55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4.25" customHeight="1" x14ac:dyDescent="0.2">
      <c r="A195" s="16"/>
      <c r="B195" s="55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4.25" customHeight="1" x14ac:dyDescent="0.2">
      <c r="A196" s="16"/>
      <c r="B196" s="55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4.25" customHeight="1" x14ac:dyDescent="0.2">
      <c r="A197" s="16"/>
      <c r="B197" s="55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4.25" customHeight="1" x14ac:dyDescent="0.2">
      <c r="A198" s="16"/>
      <c r="B198" s="55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4.25" customHeight="1" x14ac:dyDescent="0.2">
      <c r="A199" s="16"/>
      <c r="B199" s="55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4.25" customHeight="1" x14ac:dyDescent="0.2">
      <c r="A200" s="16"/>
      <c r="B200" s="55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4.25" customHeight="1" x14ac:dyDescent="0.2">
      <c r="A201" s="16"/>
      <c r="B201" s="55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4.25" customHeight="1" x14ac:dyDescent="0.2">
      <c r="A202" s="16"/>
      <c r="B202" s="55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4.25" customHeight="1" x14ac:dyDescent="0.2">
      <c r="A203" s="16"/>
      <c r="B203" s="55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4.25" customHeight="1" x14ac:dyDescent="0.2">
      <c r="A204" s="16"/>
      <c r="B204" s="55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4.25" customHeight="1" x14ac:dyDescent="0.2">
      <c r="A205" s="16"/>
      <c r="B205" s="55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4.25" customHeight="1" x14ac:dyDescent="0.2">
      <c r="A206" s="16"/>
      <c r="B206" s="55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4.25" customHeight="1" x14ac:dyDescent="0.2">
      <c r="A207" s="16"/>
      <c r="B207" s="55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4.25" customHeight="1" x14ac:dyDescent="0.2">
      <c r="A208" s="16"/>
      <c r="B208" s="55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4.25" customHeight="1" x14ac:dyDescent="0.2">
      <c r="A209" s="16"/>
      <c r="B209" s="55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4.25" customHeight="1" x14ac:dyDescent="0.2">
      <c r="A210" s="16"/>
      <c r="B210" s="55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4.25" customHeight="1" x14ac:dyDescent="0.2">
      <c r="A211" s="16"/>
      <c r="B211" s="55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4.25" customHeight="1" x14ac:dyDescent="0.2">
      <c r="A212" s="16"/>
      <c r="B212" s="55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4.25" customHeight="1" x14ac:dyDescent="0.2">
      <c r="A213" s="16"/>
      <c r="B213" s="55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4.25" customHeight="1" x14ac:dyDescent="0.2">
      <c r="A214" s="16"/>
      <c r="B214" s="55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4.25" customHeight="1" x14ac:dyDescent="0.2">
      <c r="A215" s="16"/>
      <c r="B215" s="55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4.25" customHeight="1" x14ac:dyDescent="0.2">
      <c r="A216" s="16"/>
      <c r="B216" s="55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4.25" customHeight="1" x14ac:dyDescent="0.2">
      <c r="A217" s="16"/>
      <c r="B217" s="55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4.25" customHeight="1" x14ac:dyDescent="0.2">
      <c r="A218" s="16"/>
      <c r="B218" s="55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4.25" customHeight="1" x14ac:dyDescent="0.2">
      <c r="A219" s="16"/>
      <c r="B219" s="55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4.25" customHeight="1" x14ac:dyDescent="0.2">
      <c r="A220" s="16"/>
      <c r="B220" s="55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4.25" customHeight="1" x14ac:dyDescent="0.2">
      <c r="A221" s="16"/>
      <c r="B221" s="55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4.25" customHeight="1" x14ac:dyDescent="0.2">
      <c r="A222" s="16"/>
      <c r="B222" s="55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4.25" customHeight="1" x14ac:dyDescent="0.2">
      <c r="A223" s="16"/>
      <c r="B223" s="55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4.25" customHeight="1" x14ac:dyDescent="0.2">
      <c r="A224" s="16"/>
      <c r="B224" s="55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4.25" customHeight="1" x14ac:dyDescent="0.2">
      <c r="A225" s="16"/>
      <c r="B225" s="55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4.25" customHeight="1" x14ac:dyDescent="0.2">
      <c r="A226" s="16"/>
      <c r="B226" s="55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4.25" customHeight="1" x14ac:dyDescent="0.2">
      <c r="A227" s="16"/>
      <c r="B227" s="55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4.25" customHeight="1" x14ac:dyDescent="0.2">
      <c r="A228" s="16"/>
      <c r="B228" s="55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4.25" customHeight="1" x14ac:dyDescent="0.2">
      <c r="A229" s="16"/>
      <c r="B229" s="55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4.25" customHeight="1" x14ac:dyDescent="0.2">
      <c r="A230" s="16"/>
      <c r="B230" s="55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4.25" customHeight="1" x14ac:dyDescent="0.2">
      <c r="A231" s="16"/>
      <c r="B231" s="55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4.25" customHeight="1" x14ac:dyDescent="0.2">
      <c r="A232" s="16"/>
      <c r="B232" s="55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4.25" customHeight="1" x14ac:dyDescent="0.2">
      <c r="A233" s="16"/>
      <c r="B233" s="55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4.25" customHeight="1" x14ac:dyDescent="0.2">
      <c r="A234" s="16"/>
      <c r="B234" s="55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4.25" customHeight="1" x14ac:dyDescent="0.2">
      <c r="A235" s="16"/>
      <c r="B235" s="55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4.25" customHeight="1" x14ac:dyDescent="0.2">
      <c r="A236" s="16"/>
      <c r="B236" s="55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4.25" customHeight="1" x14ac:dyDescent="0.2">
      <c r="A237" s="16"/>
      <c r="B237" s="55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4.25" customHeight="1" x14ac:dyDescent="0.2">
      <c r="A238" s="16"/>
      <c r="B238" s="55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4.25" customHeight="1" x14ac:dyDescent="0.2">
      <c r="A239" s="16"/>
      <c r="B239" s="55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4.25" customHeight="1" x14ac:dyDescent="0.2">
      <c r="A240" s="16"/>
      <c r="B240" s="55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4.25" customHeight="1" x14ac:dyDescent="0.2">
      <c r="A241" s="16"/>
      <c r="B241" s="55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4.25" customHeight="1" x14ac:dyDescent="0.2">
      <c r="A242" s="16"/>
      <c r="B242" s="55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4.25" customHeight="1" x14ac:dyDescent="0.2">
      <c r="A243" s="16"/>
      <c r="B243" s="55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4.25" customHeight="1" x14ac:dyDescent="0.2">
      <c r="A244" s="16"/>
      <c r="B244" s="55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4.25" customHeight="1" x14ac:dyDescent="0.2">
      <c r="A245" s="16"/>
      <c r="B245" s="55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4.25" customHeight="1" x14ac:dyDescent="0.2">
      <c r="A246" s="16"/>
      <c r="B246" s="55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4.25" customHeight="1" x14ac:dyDescent="0.2">
      <c r="A247" s="16"/>
      <c r="B247" s="55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4.25" customHeight="1" x14ac:dyDescent="0.2">
      <c r="A248" s="16"/>
      <c r="B248" s="55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4.25" customHeight="1" x14ac:dyDescent="0.2">
      <c r="A249" s="16"/>
      <c r="B249" s="55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4.25" customHeight="1" x14ac:dyDescent="0.2">
      <c r="A250" s="16"/>
      <c r="B250" s="55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4.25" customHeight="1" x14ac:dyDescent="0.2">
      <c r="A251" s="16"/>
      <c r="B251" s="55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4.25" customHeight="1" x14ac:dyDescent="0.2">
      <c r="A252" s="16"/>
      <c r="B252" s="55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4.25" customHeight="1" x14ac:dyDescent="0.2">
      <c r="A253" s="16"/>
      <c r="B253" s="55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4.25" customHeight="1" x14ac:dyDescent="0.2">
      <c r="A254" s="16"/>
      <c r="B254" s="55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4.25" customHeight="1" x14ac:dyDescent="0.2">
      <c r="A255" s="16"/>
      <c r="B255" s="55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4.25" customHeight="1" x14ac:dyDescent="0.2">
      <c r="A256" s="16"/>
      <c r="B256" s="55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4.25" customHeight="1" x14ac:dyDescent="0.2">
      <c r="A257" s="16"/>
      <c r="B257" s="55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4.25" customHeight="1" x14ac:dyDescent="0.2">
      <c r="A258" s="16"/>
      <c r="B258" s="55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4.25" customHeight="1" x14ac:dyDescent="0.2">
      <c r="A259" s="16"/>
      <c r="B259" s="55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4.25" customHeight="1" x14ac:dyDescent="0.2">
      <c r="A260" s="16"/>
      <c r="B260" s="55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4.25" customHeight="1" x14ac:dyDescent="0.2">
      <c r="A261" s="16"/>
      <c r="B261" s="55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4.25" customHeight="1" x14ac:dyDescent="0.2">
      <c r="A262" s="16"/>
      <c r="B262" s="55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4.25" customHeight="1" x14ac:dyDescent="0.2">
      <c r="A263" s="16"/>
      <c r="B263" s="55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4.25" customHeight="1" x14ac:dyDescent="0.2">
      <c r="A264" s="16"/>
      <c r="B264" s="55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4.25" customHeight="1" x14ac:dyDescent="0.2">
      <c r="A265" s="16"/>
      <c r="B265" s="55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4.25" customHeight="1" x14ac:dyDescent="0.2">
      <c r="A266" s="16"/>
      <c r="B266" s="55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4.25" customHeight="1" x14ac:dyDescent="0.2">
      <c r="A267" s="16"/>
      <c r="B267" s="55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4.25" customHeight="1" x14ac:dyDescent="0.2">
      <c r="A268" s="16"/>
      <c r="B268" s="55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4.25" customHeight="1" x14ac:dyDescent="0.2">
      <c r="A269" s="16"/>
      <c r="B269" s="55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4.25" customHeight="1" x14ac:dyDescent="0.2">
      <c r="A270" s="16"/>
      <c r="B270" s="55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4.25" customHeight="1" x14ac:dyDescent="0.2">
      <c r="A271" s="16"/>
      <c r="B271" s="55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4.25" customHeight="1" x14ac:dyDescent="0.2">
      <c r="A272" s="16"/>
      <c r="B272" s="55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4.25" customHeight="1" x14ac:dyDescent="0.2">
      <c r="A273" s="16"/>
      <c r="B273" s="55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4.25" customHeight="1" x14ac:dyDescent="0.2">
      <c r="A274" s="16"/>
      <c r="B274" s="55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4.25" customHeight="1" x14ac:dyDescent="0.2">
      <c r="A275" s="16"/>
      <c r="B275" s="55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4.25" customHeight="1" x14ac:dyDescent="0.2">
      <c r="A276" s="16"/>
      <c r="B276" s="55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4.25" customHeight="1" x14ac:dyDescent="0.2">
      <c r="A277" s="16"/>
      <c r="B277" s="55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4.25" customHeight="1" x14ac:dyDescent="0.2">
      <c r="A278" s="16"/>
      <c r="B278" s="55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4.25" customHeight="1" x14ac:dyDescent="0.2">
      <c r="A279" s="16"/>
      <c r="B279" s="55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4.25" customHeight="1" x14ac:dyDescent="0.2">
      <c r="A280" s="16"/>
      <c r="B280" s="55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4.25" customHeight="1" x14ac:dyDescent="0.2">
      <c r="A281" s="16"/>
      <c r="B281" s="55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4.25" customHeight="1" x14ac:dyDescent="0.2">
      <c r="A282" s="16"/>
      <c r="B282" s="55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4.25" customHeight="1" x14ac:dyDescent="0.2">
      <c r="A283" s="16"/>
      <c r="B283" s="55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4.25" customHeight="1" x14ac:dyDescent="0.2">
      <c r="A284" s="16"/>
      <c r="B284" s="55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4.25" customHeight="1" x14ac:dyDescent="0.2">
      <c r="A285" s="16"/>
      <c r="B285" s="55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4.25" customHeight="1" x14ac:dyDescent="0.2">
      <c r="A286" s="16"/>
      <c r="B286" s="55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4.25" customHeight="1" x14ac:dyDescent="0.2">
      <c r="A287" s="16"/>
      <c r="B287" s="55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4.25" customHeight="1" x14ac:dyDescent="0.2">
      <c r="A288" s="16"/>
      <c r="B288" s="55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4.25" customHeight="1" x14ac:dyDescent="0.2">
      <c r="A289" s="16"/>
      <c r="B289" s="55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4.25" customHeight="1" x14ac:dyDescent="0.2">
      <c r="A290" s="16"/>
      <c r="B290" s="55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4.25" customHeight="1" x14ac:dyDescent="0.2">
      <c r="A291" s="16"/>
      <c r="B291" s="55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4.25" customHeight="1" x14ac:dyDescent="0.2">
      <c r="A292" s="16"/>
      <c r="B292" s="55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4.25" customHeight="1" x14ac:dyDescent="0.2">
      <c r="A293" s="16"/>
      <c r="B293" s="55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4.25" customHeight="1" x14ac:dyDescent="0.2">
      <c r="A294" s="16"/>
      <c r="B294" s="55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4.25" customHeight="1" x14ac:dyDescent="0.2">
      <c r="A295" s="16"/>
      <c r="B295" s="55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4.25" customHeight="1" x14ac:dyDescent="0.2">
      <c r="A296" s="16"/>
      <c r="B296" s="55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4.25" customHeight="1" x14ac:dyDescent="0.2">
      <c r="A297" s="16"/>
      <c r="B297" s="55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4.25" customHeight="1" x14ac:dyDescent="0.2">
      <c r="A298" s="16"/>
      <c r="B298" s="55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4.25" customHeight="1" x14ac:dyDescent="0.2">
      <c r="A299" s="16"/>
      <c r="B299" s="55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4.25" customHeight="1" x14ac:dyDescent="0.2">
      <c r="A300" s="16"/>
      <c r="B300" s="55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4.25" customHeight="1" x14ac:dyDescent="0.2">
      <c r="A301" s="16"/>
      <c r="B301" s="55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4.25" customHeight="1" x14ac:dyDescent="0.2">
      <c r="A302" s="16"/>
      <c r="B302" s="55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4.25" customHeight="1" x14ac:dyDescent="0.2">
      <c r="A303" s="16"/>
      <c r="B303" s="55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4.25" customHeight="1" x14ac:dyDescent="0.2">
      <c r="A304" s="16"/>
      <c r="B304" s="55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4.25" customHeight="1" x14ac:dyDescent="0.2">
      <c r="A305" s="16"/>
      <c r="B305" s="55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4.25" customHeight="1" x14ac:dyDescent="0.2">
      <c r="A306" s="16"/>
      <c r="B306" s="55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4.25" customHeight="1" x14ac:dyDescent="0.2">
      <c r="A307" s="16"/>
      <c r="B307" s="55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4.25" customHeight="1" x14ac:dyDescent="0.2">
      <c r="A308" s="16"/>
      <c r="B308" s="55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4.25" customHeight="1" x14ac:dyDescent="0.2">
      <c r="A309" s="16"/>
      <c r="B309" s="55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4.25" customHeight="1" x14ac:dyDescent="0.2">
      <c r="A310" s="16"/>
      <c r="B310" s="55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4.25" customHeight="1" x14ac:dyDescent="0.2">
      <c r="A311" s="16"/>
      <c r="B311" s="55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4.25" customHeight="1" x14ac:dyDescent="0.2">
      <c r="A312" s="16"/>
      <c r="B312" s="55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4.25" customHeight="1" x14ac:dyDescent="0.2">
      <c r="A313" s="16"/>
      <c r="B313" s="55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4.25" customHeight="1" x14ac:dyDescent="0.2">
      <c r="A314" s="16"/>
      <c r="B314" s="55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4.25" customHeight="1" x14ac:dyDescent="0.2">
      <c r="A315" s="16"/>
      <c r="B315" s="55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4.25" customHeight="1" x14ac:dyDescent="0.2">
      <c r="A316" s="16"/>
      <c r="B316" s="55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4.25" customHeight="1" x14ac:dyDescent="0.2">
      <c r="A317" s="16"/>
      <c r="B317" s="55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4.25" customHeight="1" x14ac:dyDescent="0.2">
      <c r="A318" s="16"/>
      <c r="B318" s="55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4.25" customHeight="1" x14ac:dyDescent="0.2">
      <c r="A319" s="16"/>
      <c r="B319" s="55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4.25" customHeight="1" x14ac:dyDescent="0.2">
      <c r="A320" s="16"/>
      <c r="B320" s="55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4.25" customHeight="1" x14ac:dyDescent="0.2">
      <c r="A321" s="16"/>
      <c r="B321" s="55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4.25" customHeight="1" x14ac:dyDescent="0.2">
      <c r="A322" s="16"/>
      <c r="B322" s="55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4.25" customHeight="1" x14ac:dyDescent="0.2">
      <c r="A323" s="16"/>
      <c r="B323" s="55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4.25" customHeight="1" x14ac:dyDescent="0.2">
      <c r="A324" s="16"/>
      <c r="B324" s="55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4.25" customHeight="1" x14ac:dyDescent="0.2">
      <c r="A325" s="16"/>
      <c r="B325" s="55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4.25" customHeight="1" x14ac:dyDescent="0.2">
      <c r="A326" s="16"/>
      <c r="B326" s="55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4.25" customHeight="1" x14ac:dyDescent="0.2">
      <c r="A327" s="16"/>
      <c r="B327" s="55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4.25" customHeight="1" x14ac:dyDescent="0.2">
      <c r="A328" s="16"/>
      <c r="B328" s="55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4.25" customHeight="1" x14ac:dyDescent="0.2">
      <c r="A329" s="16"/>
      <c r="B329" s="55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4.25" customHeight="1" x14ac:dyDescent="0.2">
      <c r="A330" s="16"/>
      <c r="B330" s="55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4.25" customHeight="1" x14ac:dyDescent="0.2">
      <c r="A331" s="16"/>
      <c r="B331" s="55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4.25" customHeight="1" x14ac:dyDescent="0.2">
      <c r="A332" s="16"/>
      <c r="B332" s="55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4.25" customHeight="1" x14ac:dyDescent="0.2">
      <c r="A333" s="16"/>
      <c r="B333" s="55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4.25" customHeight="1" x14ac:dyDescent="0.2">
      <c r="A334" s="16"/>
      <c r="B334" s="55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4.25" customHeight="1" x14ac:dyDescent="0.2">
      <c r="A335" s="16"/>
      <c r="B335" s="55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4.25" customHeight="1" x14ac:dyDescent="0.2">
      <c r="A336" s="16"/>
      <c r="B336" s="55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4.25" customHeight="1" x14ac:dyDescent="0.2">
      <c r="A337" s="16"/>
      <c r="B337" s="55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4.25" customHeight="1" x14ac:dyDescent="0.2">
      <c r="A338" s="16"/>
      <c r="B338" s="55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4.25" customHeight="1" x14ac:dyDescent="0.2">
      <c r="A339" s="16"/>
      <c r="B339" s="55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4.25" customHeight="1" x14ac:dyDescent="0.2">
      <c r="A340" s="16"/>
      <c r="B340" s="55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4.25" customHeight="1" x14ac:dyDescent="0.2">
      <c r="A341" s="16"/>
      <c r="B341" s="55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4.25" customHeight="1" x14ac:dyDescent="0.2">
      <c r="A342" s="16"/>
      <c r="B342" s="55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4.25" customHeight="1" x14ac:dyDescent="0.2">
      <c r="A343" s="16"/>
      <c r="B343" s="55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4.25" customHeight="1" x14ac:dyDescent="0.2">
      <c r="A344" s="16"/>
      <c r="B344" s="55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4.25" customHeight="1" x14ac:dyDescent="0.2">
      <c r="A345" s="16"/>
      <c r="B345" s="55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4.25" customHeight="1" x14ac:dyDescent="0.2">
      <c r="A346" s="16"/>
      <c r="B346" s="55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4.25" customHeight="1" x14ac:dyDescent="0.2">
      <c r="A347" s="16"/>
      <c r="B347" s="55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4.25" customHeight="1" x14ac:dyDescent="0.2">
      <c r="A348" s="16"/>
      <c r="B348" s="55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4.25" customHeight="1" x14ac:dyDescent="0.2">
      <c r="A349" s="16"/>
      <c r="B349" s="55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4.25" customHeight="1" x14ac:dyDescent="0.2">
      <c r="A350" s="16"/>
      <c r="B350" s="55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4.25" customHeight="1" x14ac:dyDescent="0.2">
      <c r="A351" s="16"/>
      <c r="B351" s="55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4.25" customHeight="1" x14ac:dyDescent="0.2">
      <c r="A352" s="16"/>
      <c r="B352" s="55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4.25" customHeight="1" x14ac:dyDescent="0.2">
      <c r="A353" s="16"/>
      <c r="B353" s="55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4.25" customHeight="1" x14ac:dyDescent="0.2">
      <c r="A354" s="16"/>
      <c r="B354" s="55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4.25" customHeight="1" x14ac:dyDescent="0.2">
      <c r="A355" s="16"/>
      <c r="B355" s="55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4.25" customHeight="1" x14ac:dyDescent="0.2">
      <c r="A356" s="16"/>
      <c r="B356" s="55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4.25" customHeight="1" x14ac:dyDescent="0.2">
      <c r="A357" s="16"/>
      <c r="B357" s="55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4.25" customHeight="1" x14ac:dyDescent="0.2">
      <c r="A358" s="16"/>
      <c r="B358" s="55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4.25" customHeight="1" x14ac:dyDescent="0.2">
      <c r="A359" s="16"/>
      <c r="B359" s="55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4.25" customHeight="1" x14ac:dyDescent="0.2">
      <c r="A360" s="16"/>
      <c r="B360" s="55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4.25" customHeight="1" x14ac:dyDescent="0.2">
      <c r="A361" s="16"/>
      <c r="B361" s="55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4.25" customHeight="1" x14ac:dyDescent="0.2">
      <c r="A362" s="16"/>
      <c r="B362" s="55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4.25" customHeight="1" x14ac:dyDescent="0.2">
      <c r="A363" s="16"/>
      <c r="B363" s="55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4.25" customHeight="1" x14ac:dyDescent="0.2">
      <c r="A364" s="16"/>
      <c r="B364" s="55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4.25" customHeight="1" x14ac:dyDescent="0.2">
      <c r="A365" s="16"/>
      <c r="B365" s="55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4.25" customHeight="1" x14ac:dyDescent="0.2">
      <c r="A366" s="16"/>
      <c r="B366" s="55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4.25" customHeight="1" x14ac:dyDescent="0.2">
      <c r="A367" s="16"/>
      <c r="B367" s="55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4.25" customHeight="1" x14ac:dyDescent="0.2">
      <c r="A368" s="16"/>
      <c r="B368" s="55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4.25" customHeight="1" x14ac:dyDescent="0.2">
      <c r="A369" s="16"/>
      <c r="B369" s="55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4.25" customHeight="1" x14ac:dyDescent="0.2">
      <c r="A370" s="16"/>
      <c r="B370" s="55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4.25" customHeight="1" x14ac:dyDescent="0.2">
      <c r="A371" s="16"/>
      <c r="B371" s="55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4.25" customHeight="1" x14ac:dyDescent="0.2">
      <c r="A372" s="16"/>
      <c r="B372" s="55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4.25" customHeight="1" x14ac:dyDescent="0.2">
      <c r="A373" s="16"/>
      <c r="B373" s="55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4.25" customHeight="1" x14ac:dyDescent="0.2">
      <c r="A374" s="16"/>
      <c r="B374" s="55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4.25" customHeight="1" x14ac:dyDescent="0.2">
      <c r="A375" s="16"/>
      <c r="B375" s="55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4.25" customHeight="1" x14ac:dyDescent="0.2">
      <c r="A376" s="16"/>
      <c r="B376" s="55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4.25" customHeight="1" x14ac:dyDescent="0.2">
      <c r="A377" s="16"/>
      <c r="B377" s="55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4.25" customHeight="1" x14ac:dyDescent="0.2">
      <c r="A378" s="16"/>
      <c r="B378" s="55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4.25" customHeight="1" x14ac:dyDescent="0.2">
      <c r="A379" s="16"/>
      <c r="B379" s="55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4.25" customHeight="1" x14ac:dyDescent="0.2">
      <c r="A380" s="16"/>
      <c r="B380" s="55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4.25" customHeight="1" x14ac:dyDescent="0.2">
      <c r="A381" s="16"/>
      <c r="B381" s="55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4.25" customHeight="1" x14ac:dyDescent="0.2">
      <c r="A382" s="16"/>
      <c r="B382" s="55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4.25" customHeight="1" x14ac:dyDescent="0.2">
      <c r="A383" s="16"/>
      <c r="B383" s="55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4.25" customHeight="1" x14ac:dyDescent="0.2">
      <c r="A384" s="16"/>
      <c r="B384" s="55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4.25" customHeight="1" x14ac:dyDescent="0.2">
      <c r="A385" s="16"/>
      <c r="B385" s="55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4.25" customHeight="1" x14ac:dyDescent="0.2">
      <c r="A386" s="16"/>
      <c r="B386" s="55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4.25" customHeight="1" x14ac:dyDescent="0.2">
      <c r="A387" s="16"/>
      <c r="B387" s="55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4.25" customHeight="1" x14ac:dyDescent="0.2">
      <c r="A388" s="16"/>
      <c r="B388" s="55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4.25" customHeight="1" x14ac:dyDescent="0.2">
      <c r="A389" s="16"/>
      <c r="B389" s="55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4.25" customHeight="1" x14ac:dyDescent="0.2">
      <c r="A390" s="16"/>
      <c r="B390" s="55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4.25" customHeight="1" x14ac:dyDescent="0.2">
      <c r="A391" s="16"/>
      <c r="B391" s="55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4.25" customHeight="1" x14ac:dyDescent="0.2">
      <c r="A392" s="16"/>
      <c r="B392" s="55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4.25" customHeight="1" x14ac:dyDescent="0.2">
      <c r="A393" s="16"/>
      <c r="B393" s="55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4.25" customHeight="1" x14ac:dyDescent="0.2">
      <c r="A394" s="16"/>
      <c r="B394" s="55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4.25" customHeight="1" x14ac:dyDescent="0.2">
      <c r="A395" s="16"/>
      <c r="B395" s="55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4.25" customHeight="1" x14ac:dyDescent="0.2">
      <c r="A396" s="16"/>
      <c r="B396" s="55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4.25" customHeight="1" x14ac:dyDescent="0.2">
      <c r="A397" s="16"/>
      <c r="B397" s="55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4.25" customHeight="1" x14ac:dyDescent="0.2">
      <c r="A398" s="16"/>
      <c r="B398" s="55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4.25" customHeight="1" x14ac:dyDescent="0.2">
      <c r="A399" s="16"/>
      <c r="B399" s="55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4.25" customHeight="1" x14ac:dyDescent="0.2">
      <c r="A400" s="16"/>
      <c r="B400" s="55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4.25" customHeight="1" x14ac:dyDescent="0.2">
      <c r="A401" s="16"/>
      <c r="B401" s="55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4.25" customHeight="1" x14ac:dyDescent="0.2">
      <c r="A402" s="16"/>
      <c r="B402" s="55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4.25" customHeight="1" x14ac:dyDescent="0.2">
      <c r="A403" s="16"/>
      <c r="B403" s="55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4.25" customHeight="1" x14ac:dyDescent="0.2">
      <c r="A404" s="16"/>
      <c r="B404" s="55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4.25" customHeight="1" x14ac:dyDescent="0.2">
      <c r="A405" s="16"/>
      <c r="B405" s="55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4.25" customHeight="1" x14ac:dyDescent="0.2">
      <c r="A406" s="16"/>
      <c r="B406" s="55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4.25" customHeight="1" x14ac:dyDescent="0.2">
      <c r="A407" s="16"/>
      <c r="B407" s="55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4.25" customHeight="1" x14ac:dyDescent="0.2">
      <c r="A408" s="16"/>
      <c r="B408" s="55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4.25" customHeight="1" x14ac:dyDescent="0.2">
      <c r="A409" s="16"/>
      <c r="B409" s="55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4.25" customHeight="1" x14ac:dyDescent="0.2">
      <c r="A410" s="16"/>
      <c r="B410" s="55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4.25" customHeight="1" x14ac:dyDescent="0.2">
      <c r="A411" s="16"/>
      <c r="B411" s="55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4.25" customHeight="1" x14ac:dyDescent="0.2">
      <c r="A412" s="16"/>
      <c r="B412" s="55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4.25" customHeight="1" x14ac:dyDescent="0.2">
      <c r="A413" s="16"/>
      <c r="B413" s="55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4.25" customHeight="1" x14ac:dyDescent="0.2">
      <c r="A414" s="16"/>
      <c r="B414" s="55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4.25" customHeight="1" x14ac:dyDescent="0.2">
      <c r="A415" s="16"/>
      <c r="B415" s="55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4.25" customHeight="1" x14ac:dyDescent="0.2">
      <c r="A416" s="16"/>
      <c r="B416" s="55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4.25" customHeight="1" x14ac:dyDescent="0.2">
      <c r="A417" s="16"/>
      <c r="B417" s="55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4.25" customHeight="1" x14ac:dyDescent="0.2">
      <c r="A418" s="16"/>
      <c r="B418" s="55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4.25" customHeight="1" x14ac:dyDescent="0.2">
      <c r="A419" s="16"/>
      <c r="B419" s="55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4.25" customHeight="1" x14ac:dyDescent="0.2">
      <c r="A420" s="16"/>
      <c r="B420" s="55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4.25" customHeight="1" x14ac:dyDescent="0.2">
      <c r="A421" s="16"/>
      <c r="B421" s="55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4.25" customHeight="1" x14ac:dyDescent="0.2">
      <c r="A422" s="16"/>
      <c r="B422" s="55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4.25" customHeight="1" x14ac:dyDescent="0.2">
      <c r="A423" s="16"/>
      <c r="B423" s="55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4.25" customHeight="1" x14ac:dyDescent="0.2">
      <c r="A424" s="16"/>
      <c r="B424" s="55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4.25" customHeight="1" x14ac:dyDescent="0.2">
      <c r="A425" s="16"/>
      <c r="B425" s="55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4.25" customHeight="1" x14ac:dyDescent="0.2">
      <c r="A426" s="16"/>
      <c r="B426" s="55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4.25" customHeight="1" x14ac:dyDescent="0.2">
      <c r="A427" s="16"/>
      <c r="B427" s="55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4.25" customHeight="1" x14ac:dyDescent="0.2">
      <c r="A428" s="16"/>
      <c r="B428" s="55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4.25" customHeight="1" x14ac:dyDescent="0.2">
      <c r="A429" s="16"/>
      <c r="B429" s="55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4.25" customHeight="1" x14ac:dyDescent="0.2">
      <c r="A430" s="16"/>
      <c r="B430" s="55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4.25" customHeight="1" x14ac:dyDescent="0.2">
      <c r="A431" s="16"/>
      <c r="B431" s="55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4.25" customHeight="1" x14ac:dyDescent="0.2">
      <c r="A432" s="16"/>
      <c r="B432" s="55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4.25" customHeight="1" x14ac:dyDescent="0.2">
      <c r="A433" s="16"/>
      <c r="B433" s="55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4.25" customHeight="1" x14ac:dyDescent="0.2">
      <c r="A434" s="16"/>
      <c r="B434" s="55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4.25" customHeight="1" x14ac:dyDescent="0.2">
      <c r="A435" s="16"/>
      <c r="B435" s="55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4.25" customHeight="1" x14ac:dyDescent="0.2">
      <c r="A436" s="16"/>
      <c r="B436" s="55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4.25" customHeight="1" x14ac:dyDescent="0.2">
      <c r="A437" s="16"/>
      <c r="B437" s="55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4.25" customHeight="1" x14ac:dyDescent="0.2">
      <c r="A438" s="16"/>
      <c r="B438" s="55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4.25" customHeight="1" x14ac:dyDescent="0.2">
      <c r="A439" s="16"/>
      <c r="B439" s="55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4.25" customHeight="1" x14ac:dyDescent="0.2">
      <c r="A440" s="16"/>
      <c r="B440" s="55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4.25" customHeight="1" x14ac:dyDescent="0.2">
      <c r="A441" s="16"/>
      <c r="B441" s="55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4.25" customHeight="1" x14ac:dyDescent="0.2">
      <c r="A442" s="16"/>
      <c r="B442" s="55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4.25" customHeight="1" x14ac:dyDescent="0.2">
      <c r="A443" s="16"/>
      <c r="B443" s="55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4.25" customHeight="1" x14ac:dyDescent="0.2">
      <c r="A444" s="16"/>
      <c r="B444" s="55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4.25" customHeight="1" x14ac:dyDescent="0.2">
      <c r="A445" s="16"/>
      <c r="B445" s="55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4.25" customHeight="1" x14ac:dyDescent="0.2">
      <c r="A446" s="16"/>
      <c r="B446" s="55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4.25" customHeight="1" x14ac:dyDescent="0.2">
      <c r="A447" s="16"/>
      <c r="B447" s="55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4.25" customHeight="1" x14ac:dyDescent="0.2">
      <c r="A448" s="16"/>
      <c r="B448" s="55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4.25" customHeight="1" x14ac:dyDescent="0.2">
      <c r="A449" s="16"/>
      <c r="B449" s="55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4.25" customHeight="1" x14ac:dyDescent="0.2">
      <c r="A450" s="16"/>
      <c r="B450" s="55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4.25" customHeight="1" x14ac:dyDescent="0.2">
      <c r="A451" s="16"/>
      <c r="B451" s="55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4.25" customHeight="1" x14ac:dyDescent="0.2">
      <c r="A452" s="16"/>
      <c r="B452" s="55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4.25" customHeight="1" x14ac:dyDescent="0.2">
      <c r="A453" s="16"/>
      <c r="B453" s="55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4.25" customHeight="1" x14ac:dyDescent="0.2">
      <c r="A454" s="16"/>
      <c r="B454" s="55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4.25" customHeight="1" x14ac:dyDescent="0.2">
      <c r="A455" s="16"/>
      <c r="B455" s="55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4.25" customHeight="1" x14ac:dyDescent="0.2">
      <c r="A456" s="16"/>
      <c r="B456" s="55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4.25" customHeight="1" x14ac:dyDescent="0.2">
      <c r="A457" s="16"/>
      <c r="B457" s="55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4.25" customHeight="1" x14ac:dyDescent="0.2">
      <c r="A458" s="16"/>
      <c r="B458" s="55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4.25" customHeight="1" x14ac:dyDescent="0.2">
      <c r="A459" s="16"/>
      <c r="B459" s="55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4.25" customHeight="1" x14ac:dyDescent="0.2">
      <c r="A460" s="16"/>
      <c r="B460" s="55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4.25" customHeight="1" x14ac:dyDescent="0.2">
      <c r="A461" s="16"/>
      <c r="B461" s="55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4.25" customHeight="1" x14ac:dyDescent="0.2">
      <c r="A462" s="16"/>
      <c r="B462" s="55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4.25" customHeight="1" x14ac:dyDescent="0.2">
      <c r="A463" s="16"/>
      <c r="B463" s="55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4.25" customHeight="1" x14ac:dyDescent="0.2">
      <c r="A464" s="16"/>
      <c r="B464" s="55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4.25" customHeight="1" x14ac:dyDescent="0.2">
      <c r="A465" s="16"/>
      <c r="B465" s="55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4.25" customHeight="1" x14ac:dyDescent="0.2">
      <c r="A466" s="16"/>
      <c r="B466" s="55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4.25" customHeight="1" x14ac:dyDescent="0.2">
      <c r="A467" s="16"/>
      <c r="B467" s="55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4.25" customHeight="1" x14ac:dyDescent="0.2">
      <c r="A468" s="16"/>
      <c r="B468" s="55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4.25" customHeight="1" x14ac:dyDescent="0.2">
      <c r="A469" s="16"/>
      <c r="B469" s="55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4.25" customHeight="1" x14ac:dyDescent="0.2">
      <c r="A470" s="16"/>
      <c r="B470" s="55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4.25" customHeight="1" x14ac:dyDescent="0.2">
      <c r="A471" s="16"/>
      <c r="B471" s="55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4.25" customHeight="1" x14ac:dyDescent="0.2">
      <c r="A472" s="16"/>
      <c r="B472" s="55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4.25" customHeight="1" x14ac:dyDescent="0.2">
      <c r="A473" s="16"/>
      <c r="B473" s="55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4.25" customHeight="1" x14ac:dyDescent="0.2">
      <c r="A474" s="16"/>
      <c r="B474" s="55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4.25" customHeight="1" x14ac:dyDescent="0.2">
      <c r="A475" s="16"/>
      <c r="B475" s="55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4.25" customHeight="1" x14ac:dyDescent="0.2">
      <c r="A476" s="16"/>
      <c r="B476" s="55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4.25" customHeight="1" x14ac:dyDescent="0.2">
      <c r="A477" s="16"/>
      <c r="B477" s="55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4.25" customHeight="1" x14ac:dyDescent="0.2">
      <c r="A478" s="16"/>
      <c r="B478" s="55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4.25" customHeight="1" x14ac:dyDescent="0.2">
      <c r="A479" s="16"/>
      <c r="B479" s="55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4.25" customHeight="1" x14ac:dyDescent="0.2">
      <c r="A480" s="16"/>
      <c r="B480" s="55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4.25" customHeight="1" x14ac:dyDescent="0.2">
      <c r="A481" s="16"/>
      <c r="B481" s="55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4.25" customHeight="1" x14ac:dyDescent="0.2">
      <c r="A482" s="16"/>
      <c r="B482" s="55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4.25" customHeight="1" x14ac:dyDescent="0.2">
      <c r="A483" s="16"/>
      <c r="B483" s="55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4.25" customHeight="1" x14ac:dyDescent="0.2">
      <c r="A484" s="16"/>
      <c r="B484" s="55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4.25" customHeight="1" x14ac:dyDescent="0.2">
      <c r="A485" s="16"/>
      <c r="B485" s="55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4.25" customHeight="1" x14ac:dyDescent="0.2">
      <c r="A486" s="16"/>
      <c r="B486" s="55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4.25" customHeight="1" x14ac:dyDescent="0.2">
      <c r="A487" s="16"/>
      <c r="B487" s="55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4.25" customHeight="1" x14ac:dyDescent="0.2">
      <c r="A488" s="16"/>
      <c r="B488" s="55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4.25" customHeight="1" x14ac:dyDescent="0.2">
      <c r="A489" s="16"/>
      <c r="B489" s="55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4.25" customHeight="1" x14ac:dyDescent="0.2">
      <c r="A490" s="16"/>
      <c r="B490" s="55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4.25" customHeight="1" x14ac:dyDescent="0.2">
      <c r="A491" s="16"/>
      <c r="B491" s="55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4.25" customHeight="1" x14ac:dyDescent="0.2">
      <c r="A492" s="16"/>
      <c r="B492" s="55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4.25" customHeight="1" x14ac:dyDescent="0.2">
      <c r="A493" s="16"/>
      <c r="B493" s="55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4.25" customHeight="1" x14ac:dyDescent="0.2">
      <c r="A494" s="16"/>
      <c r="B494" s="55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4.25" customHeight="1" x14ac:dyDescent="0.2">
      <c r="A495" s="16"/>
      <c r="B495" s="55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4.25" customHeight="1" x14ac:dyDescent="0.2">
      <c r="A496" s="16"/>
      <c r="B496" s="55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4.25" customHeight="1" x14ac:dyDescent="0.2">
      <c r="A497" s="16"/>
      <c r="B497" s="55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4.25" customHeight="1" x14ac:dyDescent="0.2">
      <c r="A498" s="16"/>
      <c r="B498" s="55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4.25" customHeight="1" x14ac:dyDescent="0.2">
      <c r="A499" s="16"/>
      <c r="B499" s="55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4.25" customHeight="1" x14ac:dyDescent="0.2">
      <c r="A500" s="16"/>
      <c r="B500" s="55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4.25" customHeight="1" x14ac:dyDescent="0.2">
      <c r="A501" s="16"/>
      <c r="B501" s="55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4.25" customHeight="1" x14ac:dyDescent="0.2">
      <c r="A502" s="16"/>
      <c r="B502" s="55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4.25" customHeight="1" x14ac:dyDescent="0.2">
      <c r="A503" s="16"/>
      <c r="B503" s="55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4.25" customHeight="1" x14ac:dyDescent="0.2">
      <c r="A504" s="16"/>
      <c r="B504" s="55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4.25" customHeight="1" x14ac:dyDescent="0.2">
      <c r="A505" s="16"/>
      <c r="B505" s="55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4.25" customHeight="1" x14ac:dyDescent="0.2">
      <c r="A506" s="16"/>
      <c r="B506" s="55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4.25" customHeight="1" x14ac:dyDescent="0.2">
      <c r="A507" s="16"/>
      <c r="B507" s="55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4.25" customHeight="1" x14ac:dyDescent="0.2">
      <c r="A508" s="16"/>
      <c r="B508" s="55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4.25" customHeight="1" x14ac:dyDescent="0.2">
      <c r="A509" s="16"/>
      <c r="B509" s="55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4.25" customHeight="1" x14ac:dyDescent="0.2">
      <c r="A510" s="16"/>
      <c r="B510" s="55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4.25" customHeight="1" x14ac:dyDescent="0.2">
      <c r="A511" s="16"/>
      <c r="B511" s="55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4.25" customHeight="1" x14ac:dyDescent="0.2">
      <c r="A512" s="16"/>
      <c r="B512" s="55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4.25" customHeight="1" x14ac:dyDescent="0.2">
      <c r="A513" s="16"/>
      <c r="B513" s="55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4.25" customHeight="1" x14ac:dyDescent="0.2">
      <c r="A514" s="16"/>
      <c r="B514" s="55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4.25" customHeight="1" x14ac:dyDescent="0.2">
      <c r="A515" s="16"/>
      <c r="B515" s="55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4.25" customHeight="1" x14ac:dyDescent="0.2">
      <c r="A516" s="16"/>
      <c r="B516" s="55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4.25" customHeight="1" x14ac:dyDescent="0.2">
      <c r="A517" s="16"/>
      <c r="B517" s="55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4.25" customHeight="1" x14ac:dyDescent="0.2">
      <c r="A518" s="16"/>
      <c r="B518" s="55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4.25" customHeight="1" x14ac:dyDescent="0.2">
      <c r="A519" s="16"/>
      <c r="B519" s="55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4.25" customHeight="1" x14ac:dyDescent="0.2">
      <c r="A520" s="16"/>
      <c r="B520" s="55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4.25" customHeight="1" x14ac:dyDescent="0.2">
      <c r="A521" s="16"/>
      <c r="B521" s="55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4.25" customHeight="1" x14ac:dyDescent="0.2">
      <c r="A522" s="16"/>
      <c r="B522" s="55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4.25" customHeight="1" x14ac:dyDescent="0.2">
      <c r="A523" s="16"/>
      <c r="B523" s="55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4.25" customHeight="1" x14ac:dyDescent="0.2">
      <c r="A524" s="16"/>
      <c r="B524" s="55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4.25" customHeight="1" x14ac:dyDescent="0.2">
      <c r="A525" s="16"/>
      <c r="B525" s="55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4.25" customHeight="1" x14ac:dyDescent="0.2">
      <c r="A526" s="16"/>
      <c r="B526" s="55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4.25" customHeight="1" x14ac:dyDescent="0.2">
      <c r="A527" s="16"/>
      <c r="B527" s="55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4.25" customHeight="1" x14ac:dyDescent="0.2">
      <c r="A528" s="16"/>
      <c r="B528" s="55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4.25" customHeight="1" x14ac:dyDescent="0.2">
      <c r="A529" s="16"/>
      <c r="B529" s="55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4.25" customHeight="1" x14ac:dyDescent="0.2">
      <c r="A530" s="16"/>
      <c r="B530" s="55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4.25" customHeight="1" x14ac:dyDescent="0.2">
      <c r="A531" s="16"/>
      <c r="B531" s="55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4.25" customHeight="1" x14ac:dyDescent="0.2">
      <c r="A532" s="16"/>
      <c r="B532" s="55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4.25" customHeight="1" x14ac:dyDescent="0.2">
      <c r="A533" s="16"/>
      <c r="B533" s="55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4.25" customHeight="1" x14ac:dyDescent="0.2">
      <c r="A534" s="16"/>
      <c r="B534" s="55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4.25" customHeight="1" x14ac:dyDescent="0.2">
      <c r="A535" s="16"/>
      <c r="B535" s="55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4.25" customHeight="1" x14ac:dyDescent="0.2">
      <c r="A536" s="16"/>
      <c r="B536" s="55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4.25" customHeight="1" x14ac:dyDescent="0.2">
      <c r="A537" s="16"/>
      <c r="B537" s="55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4.25" customHeight="1" x14ac:dyDescent="0.2">
      <c r="A538" s="16"/>
      <c r="B538" s="55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4.25" customHeight="1" x14ac:dyDescent="0.2">
      <c r="A539" s="16"/>
      <c r="B539" s="55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4.25" customHeight="1" x14ac:dyDescent="0.2">
      <c r="A540" s="16"/>
      <c r="B540" s="55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4.25" customHeight="1" x14ac:dyDescent="0.2">
      <c r="A541" s="16"/>
      <c r="B541" s="55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4.25" customHeight="1" x14ac:dyDescent="0.2">
      <c r="A542" s="16"/>
      <c r="B542" s="55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4.25" customHeight="1" x14ac:dyDescent="0.2">
      <c r="A543" s="16"/>
      <c r="B543" s="55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4.25" customHeight="1" x14ac:dyDescent="0.2">
      <c r="A544" s="16"/>
      <c r="B544" s="55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4.25" customHeight="1" x14ac:dyDescent="0.2">
      <c r="A545" s="16"/>
      <c r="B545" s="55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4.25" customHeight="1" x14ac:dyDescent="0.2">
      <c r="A546" s="16"/>
      <c r="B546" s="55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4.25" customHeight="1" x14ac:dyDescent="0.2">
      <c r="A547" s="16"/>
      <c r="B547" s="55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4.25" customHeight="1" x14ac:dyDescent="0.2">
      <c r="A548" s="16"/>
      <c r="B548" s="55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4.25" customHeight="1" x14ac:dyDescent="0.2">
      <c r="A549" s="16"/>
      <c r="B549" s="55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4.25" customHeight="1" x14ac:dyDescent="0.2">
      <c r="A550" s="16"/>
      <c r="B550" s="55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4.25" customHeight="1" x14ac:dyDescent="0.2">
      <c r="A551" s="16"/>
      <c r="B551" s="55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4.25" customHeight="1" x14ac:dyDescent="0.2">
      <c r="A552" s="16"/>
      <c r="B552" s="55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4.25" customHeight="1" x14ac:dyDescent="0.2">
      <c r="A553" s="16"/>
      <c r="B553" s="55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4.25" customHeight="1" x14ac:dyDescent="0.2">
      <c r="A554" s="16"/>
      <c r="B554" s="55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4.25" customHeight="1" x14ac:dyDescent="0.2">
      <c r="A555" s="16"/>
      <c r="B555" s="55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4.25" customHeight="1" x14ac:dyDescent="0.2">
      <c r="A556" s="16"/>
      <c r="B556" s="55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4.25" customHeight="1" x14ac:dyDescent="0.2">
      <c r="A557" s="16"/>
      <c r="B557" s="55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4.25" customHeight="1" x14ac:dyDescent="0.2">
      <c r="A558" s="16"/>
      <c r="B558" s="55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4.25" customHeight="1" x14ac:dyDescent="0.2">
      <c r="A559" s="16"/>
      <c r="B559" s="55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4.25" customHeight="1" x14ac:dyDescent="0.2">
      <c r="A560" s="16"/>
      <c r="B560" s="55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4.25" customHeight="1" x14ac:dyDescent="0.2">
      <c r="A561" s="16"/>
      <c r="B561" s="55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4.25" customHeight="1" x14ac:dyDescent="0.2">
      <c r="A562" s="16"/>
      <c r="B562" s="55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4.25" customHeight="1" x14ac:dyDescent="0.2">
      <c r="A563" s="16"/>
      <c r="B563" s="55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4.25" customHeight="1" x14ac:dyDescent="0.2">
      <c r="A564" s="16"/>
      <c r="B564" s="55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4.25" customHeight="1" x14ac:dyDescent="0.2">
      <c r="A565" s="16"/>
      <c r="B565" s="55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4.25" customHeight="1" x14ac:dyDescent="0.2">
      <c r="A566" s="16"/>
      <c r="B566" s="55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4.25" customHeight="1" x14ac:dyDescent="0.2">
      <c r="A567" s="16"/>
      <c r="B567" s="55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4.25" customHeight="1" x14ac:dyDescent="0.2">
      <c r="A568" s="16"/>
      <c r="B568" s="55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4.25" customHeight="1" x14ac:dyDescent="0.2">
      <c r="A569" s="16"/>
      <c r="B569" s="55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4.25" customHeight="1" x14ac:dyDescent="0.2">
      <c r="A570" s="16"/>
      <c r="B570" s="55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4.25" customHeight="1" x14ac:dyDescent="0.2">
      <c r="A571" s="16"/>
      <c r="B571" s="55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4.25" customHeight="1" x14ac:dyDescent="0.2">
      <c r="A572" s="16"/>
      <c r="B572" s="55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4.25" customHeight="1" x14ac:dyDescent="0.2">
      <c r="A573" s="16"/>
      <c r="B573" s="55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4.25" customHeight="1" x14ac:dyDescent="0.2">
      <c r="A574" s="16"/>
      <c r="B574" s="55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4.25" customHeight="1" x14ac:dyDescent="0.2">
      <c r="A575" s="16"/>
      <c r="B575" s="55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4.25" customHeight="1" x14ac:dyDescent="0.2">
      <c r="A576" s="16"/>
      <c r="B576" s="55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4.25" customHeight="1" x14ac:dyDescent="0.2">
      <c r="A577" s="16"/>
      <c r="B577" s="55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4.25" customHeight="1" x14ac:dyDescent="0.2">
      <c r="A578" s="16"/>
      <c r="B578" s="55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4.25" customHeight="1" x14ac:dyDescent="0.2">
      <c r="A579" s="16"/>
      <c r="B579" s="55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4.25" customHeight="1" x14ac:dyDescent="0.2">
      <c r="A580" s="16"/>
      <c r="B580" s="55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4.25" customHeight="1" x14ac:dyDescent="0.2">
      <c r="A581" s="16"/>
      <c r="B581" s="55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4.25" customHeight="1" x14ac:dyDescent="0.2">
      <c r="A582" s="16"/>
      <c r="B582" s="55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4.25" customHeight="1" x14ac:dyDescent="0.2">
      <c r="A583" s="16"/>
      <c r="B583" s="55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4.25" customHeight="1" x14ac:dyDescent="0.2">
      <c r="A584" s="16"/>
      <c r="B584" s="55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4.25" customHeight="1" x14ac:dyDescent="0.2">
      <c r="A585" s="16"/>
      <c r="B585" s="55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4.25" customHeight="1" x14ac:dyDescent="0.2">
      <c r="A586" s="16"/>
      <c r="B586" s="55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4.25" customHeight="1" x14ac:dyDescent="0.2">
      <c r="A587" s="16"/>
      <c r="B587" s="55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4.25" customHeight="1" x14ac:dyDescent="0.2">
      <c r="A588" s="16"/>
      <c r="B588" s="55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4.25" customHeight="1" x14ac:dyDescent="0.2">
      <c r="A589" s="16"/>
      <c r="B589" s="55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4.25" customHeight="1" x14ac:dyDescent="0.2">
      <c r="A590" s="16"/>
      <c r="B590" s="55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4.25" customHeight="1" x14ac:dyDescent="0.2">
      <c r="A591" s="16"/>
      <c r="B591" s="55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4.25" customHeight="1" x14ac:dyDescent="0.2">
      <c r="A592" s="16"/>
      <c r="B592" s="55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4.25" customHeight="1" x14ac:dyDescent="0.2">
      <c r="A593" s="16"/>
      <c r="B593" s="55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4.25" customHeight="1" x14ac:dyDescent="0.2">
      <c r="A594" s="16"/>
      <c r="B594" s="55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4.25" customHeight="1" x14ac:dyDescent="0.2">
      <c r="A595" s="16"/>
      <c r="B595" s="55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4.25" customHeight="1" x14ac:dyDescent="0.2">
      <c r="A596" s="16"/>
      <c r="B596" s="55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4.25" customHeight="1" x14ac:dyDescent="0.2">
      <c r="A597" s="16"/>
      <c r="B597" s="55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4.25" customHeight="1" x14ac:dyDescent="0.2">
      <c r="A598" s="16"/>
      <c r="B598" s="55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4.25" customHeight="1" x14ac:dyDescent="0.2">
      <c r="A599" s="16"/>
      <c r="B599" s="55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4.25" customHeight="1" x14ac:dyDescent="0.2">
      <c r="A600" s="16"/>
      <c r="B600" s="55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4.25" customHeight="1" x14ac:dyDescent="0.2">
      <c r="A601" s="16"/>
      <c r="B601" s="55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4.25" customHeight="1" x14ac:dyDescent="0.2">
      <c r="A602" s="16"/>
      <c r="B602" s="55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4.25" customHeight="1" x14ac:dyDescent="0.2">
      <c r="A603" s="16"/>
      <c r="B603" s="55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4.25" customHeight="1" x14ac:dyDescent="0.2">
      <c r="A604" s="16"/>
      <c r="B604" s="55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4.25" customHeight="1" x14ac:dyDescent="0.2">
      <c r="A605" s="16"/>
      <c r="B605" s="55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4.25" customHeight="1" x14ac:dyDescent="0.2">
      <c r="A606" s="16"/>
      <c r="B606" s="55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4.25" customHeight="1" x14ac:dyDescent="0.2">
      <c r="A607" s="16"/>
      <c r="B607" s="55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4.25" customHeight="1" x14ac:dyDescent="0.2">
      <c r="A608" s="16"/>
      <c r="B608" s="55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4.25" customHeight="1" x14ac:dyDescent="0.2">
      <c r="A609" s="16"/>
      <c r="B609" s="55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4.25" customHeight="1" x14ac:dyDescent="0.2">
      <c r="A610" s="16"/>
      <c r="B610" s="55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4.25" customHeight="1" x14ac:dyDescent="0.2">
      <c r="A611" s="16"/>
      <c r="B611" s="55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4.25" customHeight="1" x14ac:dyDescent="0.2">
      <c r="A612" s="16"/>
      <c r="B612" s="55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4.25" customHeight="1" x14ac:dyDescent="0.2">
      <c r="A613" s="16"/>
      <c r="B613" s="55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4.25" customHeight="1" x14ac:dyDescent="0.2">
      <c r="A614" s="16"/>
      <c r="B614" s="55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4.25" customHeight="1" x14ac:dyDescent="0.2">
      <c r="A615" s="16"/>
      <c r="B615" s="55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4.25" customHeight="1" x14ac:dyDescent="0.2">
      <c r="A616" s="16"/>
      <c r="B616" s="55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4.25" customHeight="1" x14ac:dyDescent="0.2">
      <c r="A617" s="16"/>
      <c r="B617" s="55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4.25" customHeight="1" x14ac:dyDescent="0.2">
      <c r="A618" s="16"/>
      <c r="B618" s="55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4.25" customHeight="1" x14ac:dyDescent="0.2">
      <c r="A619" s="16"/>
      <c r="B619" s="55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4.25" customHeight="1" x14ac:dyDescent="0.2">
      <c r="A620" s="16"/>
      <c r="B620" s="55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4.25" customHeight="1" x14ac:dyDescent="0.2">
      <c r="A621" s="16"/>
      <c r="B621" s="55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4.25" customHeight="1" x14ac:dyDescent="0.2">
      <c r="A622" s="16"/>
      <c r="B622" s="55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4.25" customHeight="1" x14ac:dyDescent="0.2">
      <c r="A623" s="16"/>
      <c r="B623" s="55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4.25" customHeight="1" x14ac:dyDescent="0.2">
      <c r="A624" s="16"/>
      <c r="B624" s="55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4.25" customHeight="1" x14ac:dyDescent="0.2">
      <c r="A625" s="16"/>
      <c r="B625" s="55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4.25" customHeight="1" x14ac:dyDescent="0.2">
      <c r="A626" s="16"/>
      <c r="B626" s="55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4.25" customHeight="1" x14ac:dyDescent="0.2">
      <c r="A627" s="16"/>
      <c r="B627" s="55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4.25" customHeight="1" x14ac:dyDescent="0.2">
      <c r="A628" s="16"/>
      <c r="B628" s="55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4.25" customHeight="1" x14ac:dyDescent="0.2">
      <c r="A629" s="16"/>
      <c r="B629" s="55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4.25" customHeight="1" x14ac:dyDescent="0.2">
      <c r="A630" s="16"/>
      <c r="B630" s="55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4.25" customHeight="1" x14ac:dyDescent="0.2">
      <c r="A631" s="16"/>
      <c r="B631" s="55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4.25" customHeight="1" x14ac:dyDescent="0.2">
      <c r="A632" s="16"/>
      <c r="B632" s="55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4.25" customHeight="1" x14ac:dyDescent="0.2">
      <c r="A633" s="16"/>
      <c r="B633" s="55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4.25" customHeight="1" x14ac:dyDescent="0.2">
      <c r="A634" s="16"/>
      <c r="B634" s="55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4.25" customHeight="1" x14ac:dyDescent="0.2">
      <c r="A635" s="16"/>
      <c r="B635" s="55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4.25" customHeight="1" x14ac:dyDescent="0.2">
      <c r="A636" s="16"/>
      <c r="B636" s="55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4.25" customHeight="1" x14ac:dyDescent="0.2">
      <c r="A637" s="16"/>
      <c r="B637" s="55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4.25" customHeight="1" x14ac:dyDescent="0.2">
      <c r="A638" s="16"/>
      <c r="B638" s="55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4.25" customHeight="1" x14ac:dyDescent="0.2">
      <c r="A639" s="16"/>
      <c r="B639" s="55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4.25" customHeight="1" x14ac:dyDescent="0.2">
      <c r="A640" s="16"/>
      <c r="B640" s="55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4.25" customHeight="1" x14ac:dyDescent="0.2">
      <c r="A641" s="16"/>
      <c r="B641" s="55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4.25" customHeight="1" x14ac:dyDescent="0.2">
      <c r="A642" s="16"/>
      <c r="B642" s="55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4.25" customHeight="1" x14ac:dyDescent="0.2">
      <c r="A643" s="16"/>
      <c r="B643" s="55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4.25" customHeight="1" x14ac:dyDescent="0.2">
      <c r="A644" s="16"/>
      <c r="B644" s="55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4.25" customHeight="1" x14ac:dyDescent="0.2">
      <c r="A645" s="16"/>
      <c r="B645" s="55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4.25" customHeight="1" x14ac:dyDescent="0.2">
      <c r="A646" s="16"/>
      <c r="B646" s="55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4.25" customHeight="1" x14ac:dyDescent="0.2">
      <c r="A647" s="16"/>
      <c r="B647" s="55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4.25" customHeight="1" x14ac:dyDescent="0.2">
      <c r="A648" s="16"/>
      <c r="B648" s="55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4.25" customHeight="1" x14ac:dyDescent="0.2">
      <c r="A649" s="16"/>
      <c r="B649" s="55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4.25" customHeight="1" x14ac:dyDescent="0.2">
      <c r="A650" s="16"/>
      <c r="B650" s="55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4.25" customHeight="1" x14ac:dyDescent="0.2">
      <c r="A651" s="16"/>
      <c r="B651" s="55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4.25" customHeight="1" x14ac:dyDescent="0.2">
      <c r="A652" s="16"/>
      <c r="B652" s="55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4.25" customHeight="1" x14ac:dyDescent="0.2">
      <c r="A653" s="16"/>
      <c r="B653" s="55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4.25" customHeight="1" x14ac:dyDescent="0.2">
      <c r="A654" s="16"/>
      <c r="B654" s="55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4.25" customHeight="1" x14ac:dyDescent="0.2">
      <c r="A655" s="16"/>
      <c r="B655" s="55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4.25" customHeight="1" x14ac:dyDescent="0.2">
      <c r="A656" s="16"/>
      <c r="B656" s="55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4.25" customHeight="1" x14ac:dyDescent="0.2">
      <c r="A657" s="16"/>
      <c r="B657" s="55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4.25" customHeight="1" x14ac:dyDescent="0.2">
      <c r="A658" s="16"/>
      <c r="B658" s="55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4.25" customHeight="1" x14ac:dyDescent="0.2">
      <c r="A659" s="16"/>
      <c r="B659" s="55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4.25" customHeight="1" x14ac:dyDescent="0.2">
      <c r="A660" s="16"/>
      <c r="B660" s="55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4.25" customHeight="1" x14ac:dyDescent="0.2">
      <c r="A661" s="16"/>
      <c r="B661" s="55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4.25" customHeight="1" x14ac:dyDescent="0.2">
      <c r="A662" s="16"/>
      <c r="B662" s="55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4.25" customHeight="1" x14ac:dyDescent="0.2">
      <c r="A663" s="16"/>
      <c r="B663" s="55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4.25" customHeight="1" x14ac:dyDescent="0.2">
      <c r="A664" s="16"/>
      <c r="B664" s="55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4.25" customHeight="1" x14ac:dyDescent="0.2">
      <c r="A665" s="16"/>
      <c r="B665" s="55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4.25" customHeight="1" x14ac:dyDescent="0.2">
      <c r="A666" s="16"/>
      <c r="B666" s="55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4.25" customHeight="1" x14ac:dyDescent="0.2">
      <c r="A667" s="16"/>
      <c r="B667" s="55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4.25" customHeight="1" x14ac:dyDescent="0.2">
      <c r="A668" s="16"/>
      <c r="B668" s="55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4.25" customHeight="1" x14ac:dyDescent="0.2">
      <c r="A669" s="16"/>
      <c r="B669" s="55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4.25" customHeight="1" x14ac:dyDescent="0.2">
      <c r="A670" s="16"/>
      <c r="B670" s="55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4.25" customHeight="1" x14ac:dyDescent="0.2">
      <c r="A671" s="16"/>
      <c r="B671" s="55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4.25" customHeight="1" x14ac:dyDescent="0.2">
      <c r="A672" s="16"/>
      <c r="B672" s="55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4.25" customHeight="1" x14ac:dyDescent="0.2">
      <c r="A673" s="16"/>
      <c r="B673" s="55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4.25" customHeight="1" x14ac:dyDescent="0.2">
      <c r="A674" s="16"/>
      <c r="B674" s="55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4.25" customHeight="1" x14ac:dyDescent="0.2">
      <c r="A675" s="16"/>
      <c r="B675" s="55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4.25" customHeight="1" x14ac:dyDescent="0.2">
      <c r="A676" s="16"/>
      <c r="B676" s="55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4.25" customHeight="1" x14ac:dyDescent="0.2">
      <c r="A677" s="16"/>
      <c r="B677" s="55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4.25" customHeight="1" x14ac:dyDescent="0.2">
      <c r="A678" s="16"/>
      <c r="B678" s="55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4.25" customHeight="1" x14ac:dyDescent="0.2">
      <c r="A679" s="16"/>
      <c r="B679" s="55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4.25" customHeight="1" x14ac:dyDescent="0.2">
      <c r="A680" s="16"/>
      <c r="B680" s="55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4.25" customHeight="1" x14ac:dyDescent="0.2">
      <c r="A681" s="16"/>
      <c r="B681" s="55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4.25" customHeight="1" x14ac:dyDescent="0.2">
      <c r="A682" s="16"/>
      <c r="B682" s="55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4.25" customHeight="1" x14ac:dyDescent="0.2">
      <c r="A683" s="16"/>
      <c r="B683" s="55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4.25" customHeight="1" x14ac:dyDescent="0.2">
      <c r="A684" s="16"/>
      <c r="B684" s="55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4.25" customHeight="1" x14ac:dyDescent="0.2">
      <c r="A685" s="16"/>
      <c r="B685" s="55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4.25" customHeight="1" x14ac:dyDescent="0.2">
      <c r="A686" s="16"/>
      <c r="B686" s="55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4.25" customHeight="1" x14ac:dyDescent="0.2">
      <c r="A687" s="16"/>
      <c r="B687" s="55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4.25" customHeight="1" x14ac:dyDescent="0.2">
      <c r="A688" s="16"/>
      <c r="B688" s="55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4.25" customHeight="1" x14ac:dyDescent="0.2">
      <c r="A689" s="16"/>
      <c r="B689" s="55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4.25" customHeight="1" x14ac:dyDescent="0.2">
      <c r="A690" s="16"/>
      <c r="B690" s="55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4.25" customHeight="1" x14ac:dyDescent="0.2">
      <c r="A691" s="16"/>
      <c r="B691" s="55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4.25" customHeight="1" x14ac:dyDescent="0.2">
      <c r="A692" s="16"/>
      <c r="B692" s="55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4.25" customHeight="1" x14ac:dyDescent="0.2">
      <c r="A693" s="16"/>
      <c r="B693" s="55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4.25" customHeight="1" x14ac:dyDescent="0.2">
      <c r="A694" s="16"/>
      <c r="B694" s="55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4.25" customHeight="1" x14ac:dyDescent="0.2">
      <c r="A695" s="16"/>
      <c r="B695" s="55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4.25" customHeight="1" x14ac:dyDescent="0.2">
      <c r="A696" s="16"/>
      <c r="B696" s="55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4.25" customHeight="1" x14ac:dyDescent="0.2">
      <c r="A697" s="16"/>
      <c r="B697" s="55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4.25" customHeight="1" x14ac:dyDescent="0.2">
      <c r="A698" s="16"/>
      <c r="B698" s="55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4.25" customHeight="1" x14ac:dyDescent="0.2">
      <c r="A699" s="16"/>
      <c r="B699" s="55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4.25" customHeight="1" x14ac:dyDescent="0.2">
      <c r="A700" s="16"/>
      <c r="B700" s="55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4.25" customHeight="1" x14ac:dyDescent="0.2">
      <c r="A701" s="16"/>
      <c r="B701" s="55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4.25" customHeight="1" x14ac:dyDescent="0.2">
      <c r="A702" s="16"/>
      <c r="B702" s="55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4.25" customHeight="1" x14ac:dyDescent="0.2">
      <c r="A703" s="16"/>
      <c r="B703" s="55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4.25" customHeight="1" x14ac:dyDescent="0.2">
      <c r="A704" s="16"/>
      <c r="B704" s="55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4.25" customHeight="1" x14ac:dyDescent="0.2">
      <c r="A705" s="16"/>
      <c r="B705" s="55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4.25" customHeight="1" x14ac:dyDescent="0.2">
      <c r="A706" s="16"/>
      <c r="B706" s="55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4.25" customHeight="1" x14ac:dyDescent="0.2">
      <c r="A707" s="16"/>
      <c r="B707" s="55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4.25" customHeight="1" x14ac:dyDescent="0.2">
      <c r="A708" s="16"/>
      <c r="B708" s="55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4.25" customHeight="1" x14ac:dyDescent="0.2">
      <c r="A709" s="16"/>
      <c r="B709" s="55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4.25" customHeight="1" x14ac:dyDescent="0.2">
      <c r="A710" s="16"/>
      <c r="B710" s="55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4.25" customHeight="1" x14ac:dyDescent="0.2">
      <c r="A711" s="16"/>
      <c r="B711" s="55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4.25" customHeight="1" x14ac:dyDescent="0.2">
      <c r="A712" s="16"/>
      <c r="B712" s="55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4.25" customHeight="1" x14ac:dyDescent="0.2">
      <c r="A713" s="16"/>
      <c r="B713" s="55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4.25" customHeight="1" x14ac:dyDescent="0.2">
      <c r="A714" s="16"/>
      <c r="B714" s="55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4.25" customHeight="1" x14ac:dyDescent="0.2">
      <c r="A715" s="16"/>
      <c r="B715" s="55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4.25" customHeight="1" x14ac:dyDescent="0.2">
      <c r="A716" s="16"/>
      <c r="B716" s="55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4.25" customHeight="1" x14ac:dyDescent="0.2">
      <c r="A717" s="16"/>
      <c r="B717" s="55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4.25" customHeight="1" x14ac:dyDescent="0.2">
      <c r="A718" s="16"/>
      <c r="B718" s="55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4.25" customHeight="1" x14ac:dyDescent="0.2">
      <c r="A719" s="16"/>
      <c r="B719" s="55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4.25" customHeight="1" x14ac:dyDescent="0.2">
      <c r="A720" s="16"/>
      <c r="B720" s="55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4.25" customHeight="1" x14ac:dyDescent="0.2">
      <c r="A721" s="16"/>
      <c r="B721" s="55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4.25" customHeight="1" x14ac:dyDescent="0.2">
      <c r="A722" s="16"/>
      <c r="B722" s="55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4.25" customHeight="1" x14ac:dyDescent="0.2">
      <c r="A723" s="16"/>
      <c r="B723" s="55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4.25" customHeight="1" x14ac:dyDescent="0.2">
      <c r="A724" s="16"/>
      <c r="B724" s="55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4.25" customHeight="1" x14ac:dyDescent="0.2">
      <c r="A725" s="16"/>
      <c r="B725" s="55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4.25" customHeight="1" x14ac:dyDescent="0.2">
      <c r="A726" s="16"/>
      <c r="B726" s="55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4.25" customHeight="1" x14ac:dyDescent="0.2">
      <c r="A727" s="16"/>
      <c r="B727" s="55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4.25" customHeight="1" x14ac:dyDescent="0.2">
      <c r="A728" s="16"/>
      <c r="B728" s="55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4.25" customHeight="1" x14ac:dyDescent="0.2">
      <c r="A729" s="16"/>
      <c r="B729" s="55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4.25" customHeight="1" x14ac:dyDescent="0.2">
      <c r="A730" s="16"/>
      <c r="B730" s="55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4.25" customHeight="1" x14ac:dyDescent="0.2">
      <c r="A731" s="16"/>
      <c r="B731" s="55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4.25" customHeight="1" x14ac:dyDescent="0.2">
      <c r="A732" s="16"/>
      <c r="B732" s="55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4.25" customHeight="1" x14ac:dyDescent="0.2">
      <c r="A733" s="16"/>
      <c r="B733" s="55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4.25" customHeight="1" x14ac:dyDescent="0.2">
      <c r="A734" s="16"/>
      <c r="B734" s="55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4.25" customHeight="1" x14ac:dyDescent="0.2">
      <c r="A735" s="16"/>
      <c r="B735" s="55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4.25" customHeight="1" x14ac:dyDescent="0.2">
      <c r="A736" s="16"/>
      <c r="B736" s="55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4.25" customHeight="1" x14ac:dyDescent="0.2">
      <c r="A737" s="16"/>
      <c r="B737" s="55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4.25" customHeight="1" x14ac:dyDescent="0.2">
      <c r="A738" s="16"/>
      <c r="B738" s="55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4.25" customHeight="1" x14ac:dyDescent="0.2">
      <c r="A739" s="16"/>
      <c r="B739" s="55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4.25" customHeight="1" x14ac:dyDescent="0.2">
      <c r="A740" s="16"/>
      <c r="B740" s="55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4.25" customHeight="1" x14ac:dyDescent="0.2">
      <c r="A741" s="16"/>
      <c r="B741" s="55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4.25" customHeight="1" x14ac:dyDescent="0.2">
      <c r="A742" s="16"/>
      <c r="B742" s="55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4.25" customHeight="1" x14ac:dyDescent="0.2">
      <c r="A743" s="16"/>
      <c r="B743" s="55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4.25" customHeight="1" x14ac:dyDescent="0.2">
      <c r="A744" s="16"/>
      <c r="B744" s="55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4.25" customHeight="1" x14ac:dyDescent="0.2">
      <c r="A745" s="16"/>
      <c r="B745" s="55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4.25" customHeight="1" x14ac:dyDescent="0.2">
      <c r="A746" s="16"/>
      <c r="B746" s="55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4.25" customHeight="1" x14ac:dyDescent="0.2">
      <c r="A747" s="16"/>
      <c r="B747" s="55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4.25" customHeight="1" x14ac:dyDescent="0.2">
      <c r="A748" s="16"/>
      <c r="B748" s="55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4.25" customHeight="1" x14ac:dyDescent="0.2">
      <c r="A749" s="16"/>
      <c r="B749" s="55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4.25" customHeight="1" x14ac:dyDescent="0.2">
      <c r="A750" s="16"/>
      <c r="B750" s="55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4.25" customHeight="1" x14ac:dyDescent="0.2">
      <c r="A751" s="16"/>
      <c r="B751" s="55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4.25" customHeight="1" x14ac:dyDescent="0.2">
      <c r="A752" s="16"/>
      <c r="B752" s="55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4.25" customHeight="1" x14ac:dyDescent="0.2">
      <c r="A753" s="16"/>
      <c r="B753" s="55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4.25" customHeight="1" x14ac:dyDescent="0.2">
      <c r="A754" s="16"/>
      <c r="B754" s="55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4.25" customHeight="1" x14ac:dyDescent="0.2">
      <c r="A755" s="16"/>
      <c r="B755" s="55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4.25" customHeight="1" x14ac:dyDescent="0.2">
      <c r="A756" s="16"/>
      <c r="B756" s="55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4.25" customHeight="1" x14ac:dyDescent="0.2">
      <c r="A757" s="16"/>
      <c r="B757" s="55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4.25" customHeight="1" x14ac:dyDescent="0.2">
      <c r="A758" s="16"/>
      <c r="B758" s="55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4.25" customHeight="1" x14ac:dyDescent="0.2">
      <c r="A759" s="16"/>
      <c r="B759" s="55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4.25" customHeight="1" x14ac:dyDescent="0.2">
      <c r="A760" s="16"/>
      <c r="B760" s="55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4.25" customHeight="1" x14ac:dyDescent="0.2">
      <c r="A761" s="16"/>
      <c r="B761" s="55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4.25" customHeight="1" x14ac:dyDescent="0.2">
      <c r="A762" s="16"/>
      <c r="B762" s="55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4.25" customHeight="1" x14ac:dyDescent="0.2">
      <c r="A763" s="16"/>
      <c r="B763" s="55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4.25" customHeight="1" x14ac:dyDescent="0.2">
      <c r="A764" s="16"/>
      <c r="B764" s="55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4.25" customHeight="1" x14ac:dyDescent="0.2">
      <c r="A765" s="16"/>
      <c r="B765" s="55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4.25" customHeight="1" x14ac:dyDescent="0.2">
      <c r="A766" s="16"/>
      <c r="B766" s="55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4.25" customHeight="1" x14ac:dyDescent="0.2">
      <c r="A767" s="16"/>
      <c r="B767" s="55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4.25" customHeight="1" x14ac:dyDescent="0.2">
      <c r="A768" s="16"/>
      <c r="B768" s="55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4.25" customHeight="1" x14ac:dyDescent="0.2">
      <c r="A769" s="16"/>
      <c r="B769" s="55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4.25" customHeight="1" x14ac:dyDescent="0.2">
      <c r="A770" s="16"/>
      <c r="B770" s="55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4.25" customHeight="1" x14ac:dyDescent="0.2">
      <c r="A771" s="16"/>
      <c r="B771" s="55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4.25" customHeight="1" x14ac:dyDescent="0.2">
      <c r="A772" s="16"/>
      <c r="B772" s="55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4.25" customHeight="1" x14ac:dyDescent="0.2">
      <c r="A773" s="16"/>
      <c r="B773" s="55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4.25" customHeight="1" x14ac:dyDescent="0.2">
      <c r="A774" s="16"/>
      <c r="B774" s="55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4.25" customHeight="1" x14ac:dyDescent="0.2">
      <c r="A775" s="16"/>
      <c r="B775" s="55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4.25" customHeight="1" x14ac:dyDescent="0.2">
      <c r="A776" s="16"/>
      <c r="B776" s="55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4.25" customHeight="1" x14ac:dyDescent="0.2">
      <c r="A777" s="16"/>
      <c r="B777" s="55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4.25" customHeight="1" x14ac:dyDescent="0.2">
      <c r="A778" s="16"/>
      <c r="B778" s="55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4.25" customHeight="1" x14ac:dyDescent="0.2">
      <c r="A779" s="16"/>
      <c r="B779" s="55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4.25" customHeight="1" x14ac:dyDescent="0.2">
      <c r="A780" s="16"/>
      <c r="B780" s="55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4.25" customHeight="1" x14ac:dyDescent="0.2">
      <c r="A781" s="16"/>
      <c r="B781" s="55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4.25" customHeight="1" x14ac:dyDescent="0.2">
      <c r="A782" s="16"/>
      <c r="B782" s="55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4.25" customHeight="1" x14ac:dyDescent="0.2">
      <c r="A783" s="16"/>
      <c r="B783" s="55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4.25" customHeight="1" x14ac:dyDescent="0.2">
      <c r="A784" s="16"/>
      <c r="B784" s="55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4.25" customHeight="1" x14ac:dyDescent="0.2">
      <c r="A785" s="16"/>
      <c r="B785" s="55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4.25" customHeight="1" x14ac:dyDescent="0.2">
      <c r="A786" s="16"/>
      <c r="B786" s="55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4.25" customHeight="1" x14ac:dyDescent="0.2">
      <c r="A787" s="16"/>
      <c r="B787" s="55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4.25" customHeight="1" x14ac:dyDescent="0.2">
      <c r="A788" s="16"/>
      <c r="B788" s="55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4.25" customHeight="1" x14ac:dyDescent="0.2">
      <c r="A789" s="16"/>
      <c r="B789" s="55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4.25" customHeight="1" x14ac:dyDescent="0.2">
      <c r="A790" s="16"/>
      <c r="B790" s="55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4.25" customHeight="1" x14ac:dyDescent="0.2">
      <c r="A791" s="16"/>
      <c r="B791" s="55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4.25" customHeight="1" x14ac:dyDescent="0.2">
      <c r="A792" s="16"/>
      <c r="B792" s="55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4.25" customHeight="1" x14ac:dyDescent="0.2">
      <c r="A793" s="16"/>
      <c r="B793" s="55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4.25" customHeight="1" x14ac:dyDescent="0.2">
      <c r="A794" s="16"/>
      <c r="B794" s="55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4.25" customHeight="1" x14ac:dyDescent="0.2">
      <c r="A795" s="16"/>
      <c r="B795" s="55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4.25" customHeight="1" x14ac:dyDescent="0.2">
      <c r="A796" s="16"/>
      <c r="B796" s="55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4.25" customHeight="1" x14ac:dyDescent="0.2">
      <c r="A797" s="16"/>
      <c r="B797" s="55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4.25" customHeight="1" x14ac:dyDescent="0.2">
      <c r="A798" s="16"/>
      <c r="B798" s="55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4.25" customHeight="1" x14ac:dyDescent="0.2">
      <c r="A799" s="16"/>
      <c r="B799" s="55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4.25" customHeight="1" x14ac:dyDescent="0.2">
      <c r="A800" s="16"/>
      <c r="B800" s="55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4.25" customHeight="1" x14ac:dyDescent="0.2">
      <c r="A801" s="16"/>
      <c r="B801" s="55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4.25" customHeight="1" x14ac:dyDescent="0.2">
      <c r="A802" s="16"/>
      <c r="B802" s="55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4.25" customHeight="1" x14ac:dyDescent="0.2">
      <c r="A803" s="16"/>
      <c r="B803" s="55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4.25" customHeight="1" x14ac:dyDescent="0.2">
      <c r="A804" s="16"/>
      <c r="B804" s="55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4.25" customHeight="1" x14ac:dyDescent="0.2">
      <c r="A805" s="16"/>
      <c r="B805" s="55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4.25" customHeight="1" x14ac:dyDescent="0.2">
      <c r="A806" s="16"/>
      <c r="B806" s="55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4.25" customHeight="1" x14ac:dyDescent="0.2">
      <c r="A807" s="16"/>
      <c r="B807" s="55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4.25" customHeight="1" x14ac:dyDescent="0.2">
      <c r="A808" s="16"/>
      <c r="B808" s="55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4.25" customHeight="1" x14ac:dyDescent="0.2">
      <c r="A809" s="16"/>
      <c r="B809" s="55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4.25" customHeight="1" x14ac:dyDescent="0.2">
      <c r="A810" s="16"/>
      <c r="B810" s="55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4.25" customHeight="1" x14ac:dyDescent="0.2">
      <c r="A811" s="16"/>
      <c r="B811" s="55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4.25" customHeight="1" x14ac:dyDescent="0.2">
      <c r="A812" s="16"/>
      <c r="B812" s="55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4.25" customHeight="1" x14ac:dyDescent="0.2">
      <c r="A813" s="16"/>
      <c r="B813" s="55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4.25" customHeight="1" x14ac:dyDescent="0.2">
      <c r="A814" s="16"/>
      <c r="B814" s="55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4.25" customHeight="1" x14ac:dyDescent="0.2">
      <c r="A815" s="16"/>
      <c r="B815" s="55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4.25" customHeight="1" x14ac:dyDescent="0.2">
      <c r="A816" s="16"/>
      <c r="B816" s="55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4.25" customHeight="1" x14ac:dyDescent="0.2">
      <c r="A817" s="16"/>
      <c r="B817" s="55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4.25" customHeight="1" x14ac:dyDescent="0.2">
      <c r="A818" s="16"/>
      <c r="B818" s="55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4.25" customHeight="1" x14ac:dyDescent="0.2">
      <c r="A819" s="16"/>
      <c r="B819" s="55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4.25" customHeight="1" x14ac:dyDescent="0.2">
      <c r="A820" s="16"/>
      <c r="B820" s="55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4.25" customHeight="1" x14ac:dyDescent="0.2">
      <c r="A821" s="16"/>
      <c r="B821" s="55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4.25" customHeight="1" x14ac:dyDescent="0.2">
      <c r="A822" s="16"/>
      <c r="B822" s="55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4.25" customHeight="1" x14ac:dyDescent="0.2">
      <c r="A823" s="16"/>
      <c r="B823" s="55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4.25" customHeight="1" x14ac:dyDescent="0.2">
      <c r="A824" s="16"/>
      <c r="B824" s="55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4.25" customHeight="1" x14ac:dyDescent="0.2">
      <c r="A825" s="16"/>
      <c r="B825" s="55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4.25" customHeight="1" x14ac:dyDescent="0.2">
      <c r="A826" s="16"/>
      <c r="B826" s="55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4.25" customHeight="1" x14ac:dyDescent="0.2">
      <c r="A827" s="16"/>
      <c r="B827" s="55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4.25" customHeight="1" x14ac:dyDescent="0.2">
      <c r="A828" s="16"/>
      <c r="B828" s="55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4.25" customHeight="1" x14ac:dyDescent="0.2">
      <c r="A829" s="16"/>
      <c r="B829" s="55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4.25" customHeight="1" x14ac:dyDescent="0.2">
      <c r="A830" s="16"/>
      <c r="B830" s="55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4.25" customHeight="1" x14ac:dyDescent="0.2">
      <c r="A831" s="16"/>
      <c r="B831" s="55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4.25" customHeight="1" x14ac:dyDescent="0.2">
      <c r="A832" s="16"/>
      <c r="B832" s="55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4.25" customHeight="1" x14ac:dyDescent="0.2">
      <c r="A833" s="16"/>
      <c r="B833" s="55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4.25" customHeight="1" x14ac:dyDescent="0.2">
      <c r="A834" s="16"/>
      <c r="B834" s="55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4.25" customHeight="1" x14ac:dyDescent="0.2">
      <c r="A835" s="16"/>
      <c r="B835" s="55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4.25" customHeight="1" x14ac:dyDescent="0.2">
      <c r="A836" s="16"/>
      <c r="B836" s="55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4.25" customHeight="1" x14ac:dyDescent="0.2">
      <c r="A837" s="16"/>
      <c r="B837" s="55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4.25" customHeight="1" x14ac:dyDescent="0.2">
      <c r="A838" s="16"/>
      <c r="B838" s="55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4.25" customHeight="1" x14ac:dyDescent="0.2">
      <c r="A839" s="16"/>
      <c r="B839" s="55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4.25" customHeight="1" x14ac:dyDescent="0.2">
      <c r="A840" s="16"/>
      <c r="B840" s="55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4.25" customHeight="1" x14ac:dyDescent="0.2">
      <c r="A841" s="16"/>
      <c r="B841" s="55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4.25" customHeight="1" x14ac:dyDescent="0.2">
      <c r="A842" s="16"/>
      <c r="B842" s="55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4.25" customHeight="1" x14ac:dyDescent="0.2">
      <c r="A843" s="16"/>
      <c r="B843" s="55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4.25" customHeight="1" x14ac:dyDescent="0.2">
      <c r="A844" s="16"/>
      <c r="B844" s="55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4.25" customHeight="1" x14ac:dyDescent="0.2">
      <c r="A845" s="16"/>
      <c r="B845" s="55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4.25" customHeight="1" x14ac:dyDescent="0.2">
      <c r="A846" s="16"/>
      <c r="B846" s="55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4.25" customHeight="1" x14ac:dyDescent="0.2">
      <c r="A847" s="16"/>
      <c r="B847" s="55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4.25" customHeight="1" x14ac:dyDescent="0.2">
      <c r="A848" s="16"/>
      <c r="B848" s="55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4.25" customHeight="1" x14ac:dyDescent="0.2">
      <c r="A849" s="16"/>
      <c r="B849" s="55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4.25" customHeight="1" x14ac:dyDescent="0.2">
      <c r="A850" s="16"/>
      <c r="B850" s="55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4.25" customHeight="1" x14ac:dyDescent="0.2">
      <c r="A851" s="16"/>
      <c r="B851" s="55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4.25" customHeight="1" x14ac:dyDescent="0.2">
      <c r="A852" s="16"/>
      <c r="B852" s="55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4.25" customHeight="1" x14ac:dyDescent="0.2">
      <c r="A853" s="16"/>
      <c r="B853" s="55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4.25" customHeight="1" x14ac:dyDescent="0.2">
      <c r="A854" s="16"/>
      <c r="B854" s="55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4.25" customHeight="1" x14ac:dyDescent="0.2">
      <c r="A855" s="16"/>
      <c r="B855" s="55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4.25" customHeight="1" x14ac:dyDescent="0.2">
      <c r="A856" s="16"/>
      <c r="B856" s="55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4.25" customHeight="1" x14ac:dyDescent="0.2">
      <c r="A857" s="16"/>
      <c r="B857" s="55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4.25" customHeight="1" x14ac:dyDescent="0.2">
      <c r="A858" s="16"/>
      <c r="B858" s="55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4.25" customHeight="1" x14ac:dyDescent="0.2">
      <c r="A859" s="16"/>
      <c r="B859" s="55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4.25" customHeight="1" x14ac:dyDescent="0.2">
      <c r="A860" s="16"/>
      <c r="B860" s="55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4.25" customHeight="1" x14ac:dyDescent="0.2">
      <c r="A861" s="16"/>
      <c r="B861" s="55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4.25" customHeight="1" x14ac:dyDescent="0.2">
      <c r="A862" s="16"/>
      <c r="B862" s="55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4.25" customHeight="1" x14ac:dyDescent="0.2">
      <c r="A863" s="16"/>
      <c r="B863" s="55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4.25" customHeight="1" x14ac:dyDescent="0.2">
      <c r="A864" s="16"/>
      <c r="B864" s="55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4.25" customHeight="1" x14ac:dyDescent="0.2">
      <c r="A865" s="16"/>
      <c r="B865" s="55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4.25" customHeight="1" x14ac:dyDescent="0.2">
      <c r="A866" s="16"/>
      <c r="B866" s="55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4.25" customHeight="1" x14ac:dyDescent="0.2">
      <c r="A867" s="16"/>
      <c r="B867" s="55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4.25" customHeight="1" x14ac:dyDescent="0.2">
      <c r="A868" s="16"/>
      <c r="B868" s="55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4.25" customHeight="1" x14ac:dyDescent="0.2">
      <c r="A869" s="16"/>
      <c r="B869" s="55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4.25" customHeight="1" x14ac:dyDescent="0.2">
      <c r="A870" s="16"/>
      <c r="B870" s="55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4.25" customHeight="1" x14ac:dyDescent="0.2">
      <c r="A871" s="16"/>
      <c r="B871" s="55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4.25" customHeight="1" x14ac:dyDescent="0.2">
      <c r="A872" s="16"/>
      <c r="B872" s="55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4.25" customHeight="1" x14ac:dyDescent="0.2">
      <c r="A873" s="16"/>
      <c r="B873" s="55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4.25" customHeight="1" x14ac:dyDescent="0.2">
      <c r="A874" s="16"/>
      <c r="B874" s="55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4.25" customHeight="1" x14ac:dyDescent="0.2">
      <c r="A875" s="16"/>
      <c r="B875" s="55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4.25" customHeight="1" x14ac:dyDescent="0.2">
      <c r="A876" s="16"/>
      <c r="B876" s="55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4.25" customHeight="1" x14ac:dyDescent="0.2">
      <c r="A877" s="16"/>
      <c r="B877" s="55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4.25" customHeight="1" x14ac:dyDescent="0.2">
      <c r="A878" s="16"/>
      <c r="B878" s="55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4.25" customHeight="1" x14ac:dyDescent="0.2">
      <c r="A879" s="16"/>
      <c r="B879" s="55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4.25" customHeight="1" x14ac:dyDescent="0.2">
      <c r="A880" s="16"/>
      <c r="B880" s="55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4.25" customHeight="1" x14ac:dyDescent="0.2">
      <c r="A881" s="16"/>
      <c r="B881" s="55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4.25" customHeight="1" x14ac:dyDescent="0.2">
      <c r="A882" s="16"/>
      <c r="B882" s="55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4.25" customHeight="1" x14ac:dyDescent="0.2">
      <c r="A883" s="16"/>
      <c r="B883" s="55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4.25" customHeight="1" x14ac:dyDescent="0.2">
      <c r="A884" s="16"/>
      <c r="B884" s="55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4.25" customHeight="1" x14ac:dyDescent="0.2">
      <c r="A885" s="16"/>
      <c r="B885" s="55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4.25" customHeight="1" x14ac:dyDescent="0.2">
      <c r="A886" s="16"/>
      <c r="B886" s="55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4.25" customHeight="1" x14ac:dyDescent="0.2">
      <c r="A887" s="16"/>
      <c r="B887" s="55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4.25" customHeight="1" x14ac:dyDescent="0.2">
      <c r="A888" s="16"/>
      <c r="B888" s="55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4.25" customHeight="1" x14ac:dyDescent="0.2">
      <c r="A889" s="16"/>
      <c r="B889" s="55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4.25" customHeight="1" x14ac:dyDescent="0.2">
      <c r="A890" s="16"/>
      <c r="B890" s="55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4.25" customHeight="1" x14ac:dyDescent="0.2">
      <c r="A891" s="16"/>
      <c r="B891" s="55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4.25" customHeight="1" x14ac:dyDescent="0.2">
      <c r="A892" s="16"/>
      <c r="B892" s="55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4.25" customHeight="1" x14ac:dyDescent="0.2">
      <c r="A893" s="16"/>
      <c r="B893" s="55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4.25" customHeight="1" x14ac:dyDescent="0.2">
      <c r="A894" s="16"/>
      <c r="B894" s="55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4.25" customHeight="1" x14ac:dyDescent="0.2">
      <c r="A895" s="16"/>
      <c r="B895" s="55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4.25" customHeight="1" x14ac:dyDescent="0.2">
      <c r="A896" s="16"/>
      <c r="B896" s="55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4.25" customHeight="1" x14ac:dyDescent="0.2">
      <c r="A897" s="16"/>
      <c r="B897" s="55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4.25" customHeight="1" x14ac:dyDescent="0.2">
      <c r="A898" s="16"/>
      <c r="B898" s="55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4.25" customHeight="1" x14ac:dyDescent="0.2">
      <c r="A899" s="16"/>
      <c r="B899" s="55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4.25" customHeight="1" x14ac:dyDescent="0.2">
      <c r="A900" s="16"/>
      <c r="B900" s="55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4.25" customHeight="1" x14ac:dyDescent="0.2">
      <c r="A901" s="16"/>
      <c r="B901" s="55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4.25" customHeight="1" x14ac:dyDescent="0.2">
      <c r="A902" s="16"/>
      <c r="B902" s="55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4.25" customHeight="1" x14ac:dyDescent="0.2">
      <c r="A903" s="16"/>
      <c r="B903" s="55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4.25" customHeight="1" x14ac:dyDescent="0.2">
      <c r="A904" s="16"/>
      <c r="B904" s="55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4.25" customHeight="1" x14ac:dyDescent="0.2">
      <c r="A905" s="16"/>
      <c r="B905" s="55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4.25" customHeight="1" x14ac:dyDescent="0.2">
      <c r="A906" s="16"/>
      <c r="B906" s="55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4.25" customHeight="1" x14ac:dyDescent="0.2">
      <c r="A907" s="16"/>
      <c r="B907" s="55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4.25" customHeight="1" x14ac:dyDescent="0.2">
      <c r="A908" s="16"/>
      <c r="B908" s="55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4.25" customHeight="1" x14ac:dyDescent="0.2">
      <c r="A909" s="16"/>
      <c r="B909" s="55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4.25" customHeight="1" x14ac:dyDescent="0.2">
      <c r="A910" s="16"/>
      <c r="B910" s="55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4.25" customHeight="1" x14ac:dyDescent="0.2">
      <c r="A911" s="16"/>
      <c r="B911" s="55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4.25" customHeight="1" x14ac:dyDescent="0.2">
      <c r="A912" s="16"/>
      <c r="B912" s="55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4.25" customHeight="1" x14ac:dyDescent="0.2">
      <c r="A913" s="16"/>
      <c r="B913" s="55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4.25" customHeight="1" x14ac:dyDescent="0.2">
      <c r="A914" s="16"/>
      <c r="B914" s="55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4.25" customHeight="1" x14ac:dyDescent="0.2">
      <c r="A915" s="16"/>
      <c r="B915" s="55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4.25" customHeight="1" x14ac:dyDescent="0.2">
      <c r="A916" s="16"/>
      <c r="B916" s="55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4.25" customHeight="1" x14ac:dyDescent="0.2">
      <c r="A917" s="16"/>
      <c r="B917" s="55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4.25" customHeight="1" x14ac:dyDescent="0.2">
      <c r="A918" s="16"/>
      <c r="B918" s="55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4.25" customHeight="1" x14ac:dyDescent="0.2">
      <c r="A919" s="16"/>
      <c r="B919" s="55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4.25" customHeight="1" x14ac:dyDescent="0.2">
      <c r="A920" s="16"/>
      <c r="B920" s="55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4.25" customHeight="1" x14ac:dyDescent="0.2">
      <c r="A921" s="16"/>
      <c r="B921" s="55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4.25" customHeight="1" x14ac:dyDescent="0.2">
      <c r="A922" s="16"/>
      <c r="B922" s="55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4.25" customHeight="1" x14ac:dyDescent="0.2">
      <c r="A923" s="16"/>
      <c r="B923" s="55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4.25" customHeight="1" x14ac:dyDescent="0.2">
      <c r="A924" s="16"/>
      <c r="B924" s="55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4.25" customHeight="1" x14ac:dyDescent="0.2">
      <c r="A925" s="16"/>
      <c r="B925" s="55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4.25" customHeight="1" x14ac:dyDescent="0.2">
      <c r="A926" s="16"/>
      <c r="B926" s="55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4.25" customHeight="1" x14ac:dyDescent="0.2">
      <c r="A927" s="16"/>
      <c r="B927" s="55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4.25" customHeight="1" x14ac:dyDescent="0.2">
      <c r="A928" s="16"/>
      <c r="B928" s="55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4.25" customHeight="1" x14ac:dyDescent="0.2">
      <c r="A929" s="16"/>
      <c r="B929" s="55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4.25" customHeight="1" x14ac:dyDescent="0.2">
      <c r="A930" s="16"/>
      <c r="B930" s="55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4.25" customHeight="1" x14ac:dyDescent="0.2">
      <c r="A931" s="16"/>
      <c r="B931" s="55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4.25" customHeight="1" x14ac:dyDescent="0.2">
      <c r="A932" s="16"/>
      <c r="B932" s="55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4.25" customHeight="1" x14ac:dyDescent="0.2">
      <c r="A933" s="16"/>
      <c r="B933" s="55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4.25" customHeight="1" x14ac:dyDescent="0.2">
      <c r="A934" s="16"/>
      <c r="B934" s="55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4.25" customHeight="1" x14ac:dyDescent="0.2">
      <c r="A935" s="16"/>
      <c r="B935" s="55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4.25" customHeight="1" x14ac:dyDescent="0.2">
      <c r="A936" s="16"/>
      <c r="B936" s="55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4.25" customHeight="1" x14ac:dyDescent="0.2">
      <c r="A937" s="16"/>
      <c r="B937" s="55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4.25" customHeight="1" x14ac:dyDescent="0.2">
      <c r="A938" s="16"/>
      <c r="B938" s="55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4.25" customHeight="1" x14ac:dyDescent="0.2">
      <c r="A939" s="16"/>
      <c r="B939" s="55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4.25" customHeight="1" x14ac:dyDescent="0.2">
      <c r="A940" s="16"/>
      <c r="B940" s="55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4.25" customHeight="1" x14ac:dyDescent="0.2">
      <c r="A941" s="16"/>
      <c r="B941" s="55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4.25" customHeight="1" x14ac:dyDescent="0.2">
      <c r="A942" s="16"/>
      <c r="B942" s="55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4.25" customHeight="1" x14ac:dyDescent="0.2">
      <c r="A943" s="16"/>
      <c r="B943" s="55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4.25" customHeight="1" x14ac:dyDescent="0.2">
      <c r="A944" s="16"/>
      <c r="B944" s="55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4.25" customHeight="1" x14ac:dyDescent="0.2">
      <c r="A945" s="16"/>
      <c r="B945" s="55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4.25" customHeight="1" x14ac:dyDescent="0.2">
      <c r="A946" s="16"/>
      <c r="B946" s="55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4.25" customHeight="1" x14ac:dyDescent="0.2">
      <c r="A947" s="16"/>
      <c r="B947" s="55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4.25" customHeight="1" x14ac:dyDescent="0.2">
      <c r="A948" s="16"/>
      <c r="B948" s="55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4.25" customHeight="1" x14ac:dyDescent="0.2">
      <c r="A949" s="16"/>
      <c r="B949" s="55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4.25" customHeight="1" x14ac:dyDescent="0.2">
      <c r="A950" s="16"/>
      <c r="B950" s="55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4.25" customHeight="1" x14ac:dyDescent="0.2">
      <c r="A951" s="16"/>
      <c r="B951" s="55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4.25" customHeight="1" x14ac:dyDescent="0.2">
      <c r="A952" s="16"/>
      <c r="B952" s="55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4.25" customHeight="1" x14ac:dyDescent="0.2">
      <c r="A953" s="16"/>
      <c r="B953" s="55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4.25" customHeight="1" x14ac:dyDescent="0.2">
      <c r="A954" s="16"/>
      <c r="B954" s="55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4.25" customHeight="1" x14ac:dyDescent="0.2">
      <c r="A955" s="16"/>
      <c r="B955" s="55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4.25" customHeight="1" x14ac:dyDescent="0.2">
      <c r="A956" s="16"/>
      <c r="B956" s="55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4.25" customHeight="1" x14ac:dyDescent="0.2">
      <c r="A957" s="16"/>
      <c r="B957" s="55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4.25" customHeight="1" x14ac:dyDescent="0.2">
      <c r="A958" s="16"/>
      <c r="B958" s="55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4.25" customHeight="1" x14ac:dyDescent="0.2">
      <c r="A959" s="16"/>
      <c r="B959" s="55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4.25" customHeight="1" x14ac:dyDescent="0.2">
      <c r="A960" s="16"/>
      <c r="B960" s="55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4.25" customHeight="1" x14ac:dyDescent="0.2">
      <c r="A961" s="16"/>
      <c r="B961" s="55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4.25" customHeight="1" x14ac:dyDescent="0.2">
      <c r="A962" s="16"/>
      <c r="B962" s="55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4.25" customHeight="1" x14ac:dyDescent="0.2">
      <c r="A963" s="16"/>
      <c r="B963" s="55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4.25" customHeight="1" x14ac:dyDescent="0.2">
      <c r="A964" s="16"/>
      <c r="B964" s="55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4.25" customHeight="1" x14ac:dyDescent="0.2">
      <c r="A965" s="16"/>
      <c r="B965" s="55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4.25" customHeight="1" x14ac:dyDescent="0.2">
      <c r="A966" s="16"/>
      <c r="B966" s="55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4.25" customHeight="1" x14ac:dyDescent="0.2">
      <c r="A967" s="16"/>
      <c r="B967" s="55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4.25" customHeight="1" x14ac:dyDescent="0.2">
      <c r="A968" s="16"/>
      <c r="B968" s="55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4.25" customHeight="1" x14ac:dyDescent="0.2">
      <c r="A969" s="16"/>
      <c r="B969" s="55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4.25" customHeight="1" x14ac:dyDescent="0.2">
      <c r="A970" s="16"/>
      <c r="B970" s="55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4.25" customHeight="1" x14ac:dyDescent="0.2">
      <c r="A971" s="16"/>
      <c r="B971" s="55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4.25" customHeight="1" x14ac:dyDescent="0.2">
      <c r="A972" s="16"/>
      <c r="B972" s="55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4.25" customHeight="1" x14ac:dyDescent="0.2">
      <c r="A973" s="16"/>
      <c r="B973" s="55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4.25" customHeight="1" x14ac:dyDescent="0.2">
      <c r="A974" s="16"/>
      <c r="B974" s="55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4.25" customHeight="1" x14ac:dyDescent="0.2">
      <c r="A975" s="16"/>
      <c r="B975" s="55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4.25" customHeight="1" x14ac:dyDescent="0.2">
      <c r="A976" s="16"/>
      <c r="B976" s="55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4.25" customHeight="1" x14ac:dyDescent="0.2">
      <c r="A977" s="16"/>
      <c r="B977" s="55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4.25" customHeight="1" x14ac:dyDescent="0.2">
      <c r="A978" s="16"/>
      <c r="B978" s="55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4.25" customHeight="1" x14ac:dyDescent="0.2">
      <c r="A979" s="16"/>
      <c r="B979" s="55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4.25" customHeight="1" x14ac:dyDescent="0.2">
      <c r="A980" s="16"/>
      <c r="B980" s="55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4.25" customHeight="1" x14ac:dyDescent="0.2">
      <c r="A981" s="16"/>
      <c r="B981" s="55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4.25" customHeight="1" x14ac:dyDescent="0.2">
      <c r="A982" s="16"/>
      <c r="B982" s="55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4.25" customHeight="1" x14ac:dyDescent="0.2">
      <c r="A983" s="16"/>
      <c r="B983" s="55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4.25" customHeight="1" x14ac:dyDescent="0.2">
      <c r="A984" s="16"/>
      <c r="B984" s="55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4.25" customHeight="1" x14ac:dyDescent="0.2">
      <c r="A985" s="16"/>
      <c r="B985" s="55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4.25" customHeight="1" x14ac:dyDescent="0.2">
      <c r="A986" s="16"/>
      <c r="B986" s="55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4.25" customHeight="1" x14ac:dyDescent="0.2">
      <c r="A987" s="16"/>
      <c r="B987" s="55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4.25" customHeight="1" x14ac:dyDescent="0.2">
      <c r="A988" s="16"/>
      <c r="B988" s="55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4.25" customHeight="1" x14ac:dyDescent="0.2">
      <c r="A989" s="16"/>
      <c r="B989" s="55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4.25" customHeight="1" x14ac:dyDescent="0.2">
      <c r="A990" s="16"/>
      <c r="B990" s="55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4.25" customHeight="1" x14ac:dyDescent="0.2">
      <c r="A991" s="16"/>
      <c r="B991" s="55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4.25" customHeight="1" x14ac:dyDescent="0.2">
      <c r="A992" s="16"/>
      <c r="B992" s="55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4.25" customHeight="1" x14ac:dyDescent="0.2">
      <c r="A993" s="16"/>
      <c r="B993" s="55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4.25" customHeight="1" x14ac:dyDescent="0.2">
      <c r="A994" s="16"/>
      <c r="B994" s="55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4.25" customHeight="1" x14ac:dyDescent="0.2">
      <c r="A995" s="16"/>
      <c r="B995" s="55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4.25" customHeight="1" x14ac:dyDescent="0.2">
      <c r="A996" s="16"/>
      <c r="B996" s="55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4.25" customHeight="1" x14ac:dyDescent="0.2">
      <c r="A997" s="16"/>
      <c r="B997" s="55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4.25" customHeight="1" x14ac:dyDescent="0.2">
      <c r="A998" s="16"/>
      <c r="B998" s="55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4.25" customHeight="1" x14ac:dyDescent="0.2">
      <c r="A999" s="16"/>
      <c r="B999" s="55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4.25" customHeight="1" x14ac:dyDescent="0.2">
      <c r="A1000" s="16"/>
      <c r="B1000" s="55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</sheetData>
  <autoFilter ref="A1:C31" xr:uid="{00000000-0009-0000-0000-000002000000}"/>
  <pageMargins left="0.70866141732283472" right="0.70866141732283472" top="0" bottom="0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000"/>
  <sheetViews>
    <sheetView workbookViewId="0"/>
  </sheetViews>
  <sheetFormatPr baseColWidth="10" defaultColWidth="12.5703125" defaultRowHeight="15" customHeight="1" x14ac:dyDescent="0.2"/>
  <cols>
    <col min="1" max="1" width="6.7109375" customWidth="1"/>
    <col min="2" max="2" width="42.28515625" customWidth="1"/>
    <col min="3" max="6" width="11.42578125" hidden="1" customWidth="1"/>
    <col min="7" max="26" width="10.5703125" customWidth="1"/>
  </cols>
  <sheetData>
    <row r="1" spans="1:26" ht="12.75" customHeight="1" x14ac:dyDescent="0.2">
      <c r="A1" s="47" t="s">
        <v>127</v>
      </c>
      <c r="B1" s="47" t="s">
        <v>128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 customHeight="1" x14ac:dyDescent="0.2">
      <c r="A2" s="56">
        <v>3511</v>
      </c>
      <c r="B2" s="50" t="s">
        <v>129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.75" customHeight="1" x14ac:dyDescent="0.2">
      <c r="A3" s="56">
        <v>3512</v>
      </c>
      <c r="B3" s="50" t="s">
        <v>130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 customHeight="1" x14ac:dyDescent="0.2">
      <c r="A4" s="56">
        <v>3513</v>
      </c>
      <c r="B4" s="50" t="s">
        <v>131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75" customHeight="1" x14ac:dyDescent="0.2">
      <c r="A5" s="56">
        <v>3514</v>
      </c>
      <c r="B5" s="50" t="s">
        <v>132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 customHeight="1" x14ac:dyDescent="0.2">
      <c r="A6" s="56">
        <v>3515</v>
      </c>
      <c r="B6" s="50" t="s">
        <v>133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75" customHeight="1" x14ac:dyDescent="0.2">
      <c r="A7" s="56">
        <v>3517</v>
      </c>
      <c r="B7" s="50" t="s">
        <v>134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 customHeight="1" x14ac:dyDescent="0.2">
      <c r="A8" s="56">
        <v>3518</v>
      </c>
      <c r="B8" s="50" t="s">
        <v>135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75" customHeight="1" x14ac:dyDescent="0.2">
      <c r="A9" s="56">
        <v>3519</v>
      </c>
      <c r="B9" s="50" t="s">
        <v>136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 x14ac:dyDescent="0.2">
      <c r="A10" s="56">
        <v>3521</v>
      </c>
      <c r="B10" s="50" t="s">
        <v>137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 customHeight="1" x14ac:dyDescent="0.2">
      <c r="A11" s="56">
        <v>3522</v>
      </c>
      <c r="B11" s="50" t="s">
        <v>138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 customHeight="1" x14ac:dyDescent="0.2">
      <c r="A12" s="56">
        <v>3523</v>
      </c>
      <c r="B12" s="50" t="s">
        <v>139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 x14ac:dyDescent="0.2">
      <c r="A13" s="56">
        <v>3524</v>
      </c>
      <c r="B13" s="50" t="s">
        <v>140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 x14ac:dyDescent="0.2">
      <c r="A14" s="56">
        <v>3525</v>
      </c>
      <c r="B14" s="50" t="s">
        <v>141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 customHeight="1" x14ac:dyDescent="0.2">
      <c r="A15" s="56">
        <v>3526</v>
      </c>
      <c r="B15" s="50" t="s">
        <v>142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 customHeight="1" x14ac:dyDescent="0.2">
      <c r="A16" s="56">
        <v>3527</v>
      </c>
      <c r="B16" s="50" t="s">
        <v>143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 customHeight="1" x14ac:dyDescent="0.2">
      <c r="A17" s="56">
        <v>3528</v>
      </c>
      <c r="B17" s="50" t="s">
        <v>144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 customHeight="1" x14ac:dyDescent="0.2">
      <c r="A18" s="56">
        <v>3529</v>
      </c>
      <c r="B18" s="50" t="s">
        <v>145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 customHeight="1" x14ac:dyDescent="0.2">
      <c r="A19" s="56">
        <v>3531</v>
      </c>
      <c r="B19" s="50" t="s">
        <v>146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 customHeight="1" x14ac:dyDescent="0.2">
      <c r="A20" s="56">
        <v>3532</v>
      </c>
      <c r="B20" s="50" t="s">
        <v>147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 customHeight="1" x14ac:dyDescent="0.2">
      <c r="A21" s="56">
        <v>3533</v>
      </c>
      <c r="B21" s="50" t="s">
        <v>148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 customHeight="1" x14ac:dyDescent="0.2">
      <c r="A22" s="56">
        <v>3537</v>
      </c>
      <c r="B22" s="50" t="s">
        <v>149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 customHeight="1" x14ac:dyDescent="0.2">
      <c r="A23" s="56">
        <v>3538</v>
      </c>
      <c r="B23" s="50" t="s">
        <v>150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 customHeight="1" x14ac:dyDescent="0.2">
      <c r="A24" s="56">
        <v>3539</v>
      </c>
      <c r="B24" s="50" t="s">
        <v>151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 customHeight="1" x14ac:dyDescent="0.2">
      <c r="A25" s="56">
        <v>3541</v>
      </c>
      <c r="B25" s="50" t="s">
        <v>152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 customHeight="1" x14ac:dyDescent="0.2">
      <c r="A26" s="56">
        <v>3542</v>
      </c>
      <c r="B26" s="50" t="s">
        <v>153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 customHeight="1" x14ac:dyDescent="0.2">
      <c r="A27" s="56">
        <v>3543</v>
      </c>
      <c r="B27" s="50" t="s">
        <v>154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 customHeight="1" x14ac:dyDescent="0.2">
      <c r="A28" s="56">
        <v>3544</v>
      </c>
      <c r="B28" s="50" t="s">
        <v>155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 customHeight="1" x14ac:dyDescent="0.2">
      <c r="A29" s="56">
        <v>3545</v>
      </c>
      <c r="B29" s="50" t="s">
        <v>156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 customHeight="1" x14ac:dyDescent="0.2">
      <c r="A30" s="56">
        <v>3546</v>
      </c>
      <c r="B30" s="50" t="s">
        <v>157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">
      <c r="A31" s="56">
        <v>3547</v>
      </c>
      <c r="B31" s="50" t="s">
        <v>158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">
      <c r="A32" s="56">
        <v>3548</v>
      </c>
      <c r="B32" s="50" t="s">
        <v>159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 customHeight="1" x14ac:dyDescent="0.2">
      <c r="A33" s="56">
        <v>3549</v>
      </c>
      <c r="B33" s="50" t="s">
        <v>160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">
      <c r="A34" s="56">
        <v>4831</v>
      </c>
      <c r="B34" s="50" t="s">
        <v>161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 x14ac:dyDescent="0.2">
      <c r="A35" s="56">
        <v>4832</v>
      </c>
      <c r="B35" s="50" t="s">
        <v>162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 x14ac:dyDescent="0.2">
      <c r="A36" s="56">
        <v>4821</v>
      </c>
      <c r="B36" s="50" t="s">
        <v>163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000"/>
  <sheetViews>
    <sheetView workbookViewId="0"/>
  </sheetViews>
  <sheetFormatPr baseColWidth="10" defaultColWidth="12.5703125" defaultRowHeight="15" customHeight="1" x14ac:dyDescent="0.2"/>
  <cols>
    <col min="1" max="1" width="6.7109375" customWidth="1"/>
    <col min="2" max="2" width="42.28515625" customWidth="1"/>
    <col min="3" max="6" width="11.42578125" hidden="1" customWidth="1"/>
    <col min="7" max="26" width="10.5703125" customWidth="1"/>
  </cols>
  <sheetData>
    <row r="1" spans="1:26" ht="12.75" customHeight="1" x14ac:dyDescent="0.2">
      <c r="A1" s="47" t="s">
        <v>127</v>
      </c>
      <c r="B1" s="47" t="s">
        <v>128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 customHeight="1" x14ac:dyDescent="0.2">
      <c r="A2" s="56">
        <v>101</v>
      </c>
      <c r="B2" s="50" t="s">
        <v>164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.75" customHeight="1" x14ac:dyDescent="0.2">
      <c r="A3" s="56">
        <v>201</v>
      </c>
      <c r="B3" s="50" t="s">
        <v>165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 customHeight="1" x14ac:dyDescent="0.2">
      <c r="A4" s="56">
        <v>202</v>
      </c>
      <c r="B4" s="50" t="s">
        <v>166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75" customHeight="1" x14ac:dyDescent="0.2">
      <c r="A5" s="56">
        <v>203</v>
      </c>
      <c r="B5" s="50" t="s">
        <v>167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 customHeight="1" x14ac:dyDescent="0.2">
      <c r="A6" s="56">
        <v>301</v>
      </c>
      <c r="B6" s="50" t="s">
        <v>168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75" customHeight="1" x14ac:dyDescent="0.2">
      <c r="A7" s="56">
        <v>302</v>
      </c>
      <c r="B7" s="50" t="s">
        <v>169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 customHeight="1" x14ac:dyDescent="0.2">
      <c r="A8" s="56">
        <v>303</v>
      </c>
      <c r="B8" s="50" t="s">
        <v>170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75" customHeight="1" x14ac:dyDescent="0.2">
      <c r="A9" s="56">
        <v>304</v>
      </c>
      <c r="B9" s="50" t="s">
        <v>171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 x14ac:dyDescent="0.2">
      <c r="A10" s="56">
        <v>401</v>
      </c>
      <c r="B10" s="50" t="s">
        <v>172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 customHeight="1" x14ac:dyDescent="0.2">
      <c r="A11" s="56">
        <v>402</v>
      </c>
      <c r="B11" s="50" t="s">
        <v>173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 customHeight="1" x14ac:dyDescent="0.2">
      <c r="A12" s="56">
        <v>403</v>
      </c>
      <c r="B12" s="50" t="s">
        <v>174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 x14ac:dyDescent="0.2">
      <c r="A13" s="56">
        <v>404</v>
      </c>
      <c r="B13" s="50" t="s">
        <v>175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 x14ac:dyDescent="0.2">
      <c r="A14" s="56">
        <v>502</v>
      </c>
      <c r="B14" s="50" t="s">
        <v>176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B5"/>
  <sheetViews>
    <sheetView workbookViewId="0">
      <selection sqref="A1:XFD1048576"/>
    </sheetView>
  </sheetViews>
  <sheetFormatPr baseColWidth="10" defaultColWidth="0" defaultRowHeight="12.75" customHeight="1" zeroHeight="1" x14ac:dyDescent="0.2"/>
  <cols>
    <col min="1" max="1" width="6.7109375" style="61" bestFit="1" customWidth="1"/>
    <col min="2" max="2" width="42.28515625" style="61" bestFit="1" customWidth="1"/>
    <col min="3" max="16384" width="11.42578125" style="61" hidden="1"/>
  </cols>
  <sheetData>
    <row r="1" spans="1:2" ht="22.5" x14ac:dyDescent="0.2">
      <c r="A1" s="60" t="s">
        <v>177</v>
      </c>
      <c r="B1" s="60" t="s">
        <v>178</v>
      </c>
    </row>
    <row r="2" spans="1:2" x14ac:dyDescent="0.2">
      <c r="A2" s="62" t="s">
        <v>12</v>
      </c>
      <c r="B2" s="63" t="s">
        <v>179</v>
      </c>
    </row>
    <row r="3" spans="1:2" x14ac:dyDescent="0.2">
      <c r="A3" s="62" t="s">
        <v>180</v>
      </c>
      <c r="B3" s="63" t="s">
        <v>181</v>
      </c>
    </row>
    <row r="4" spans="1:2" x14ac:dyDescent="0.2">
      <c r="A4" s="62" t="s">
        <v>182</v>
      </c>
      <c r="B4" s="63" t="s">
        <v>183</v>
      </c>
    </row>
    <row r="5" spans="1:2" x14ac:dyDescent="0.2">
      <c r="A5" s="62" t="s">
        <v>184</v>
      </c>
      <c r="B5" s="6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Solicitud</vt:lpstr>
      <vt:lpstr>Rendición</vt:lpstr>
      <vt:lpstr>Cierre </vt:lpstr>
      <vt:lpstr>Codificación</vt:lpstr>
      <vt:lpstr>Unidades</vt:lpstr>
      <vt:lpstr>Actividad</vt:lpstr>
      <vt:lpstr>Moneda</vt:lpstr>
      <vt:lpstr>Solicitud!Área_de_impresión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EEFF/09</dc:creator>
  <cp:keywords/>
  <dc:description/>
  <cp:lastModifiedBy>Sebastián Alejandro Monarde Góngora</cp:lastModifiedBy>
  <cp:revision/>
  <dcterms:created xsi:type="dcterms:W3CDTF">2007-11-07T20:43:02Z</dcterms:created>
  <dcterms:modified xsi:type="dcterms:W3CDTF">2026-10-02T14:37:12Z</dcterms:modified>
  <cp:category/>
  <cp:contentStatus/>
</cp:coreProperties>
</file>